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\\penmorfastore\shared_docs\dcls\gmshare\GROWING MID WALES\MW Growth Deal - PMO\Comms\Angharads Notes\Sites and Premises\LIFund\Website\"/>
    </mc:Choice>
  </mc:AlternateContent>
  <xr:revisionPtr revIDLastSave="0" documentId="13_ncr:1_{83628466-47C2-4308-8737-53688A5EEA87}" xr6:coauthVersionLast="47" xr6:coauthVersionMax="47" xr10:uidLastSave="{00000000-0000-0000-0000-000000000000}"/>
  <bookViews>
    <workbookView xWindow="28680" yWindow="-120" windowWidth="29040" windowHeight="15720" xr2:uid="{6EBA7257-9606-4427-996E-6ACB352A7AB4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9" i="1" l="1"/>
  <c r="E12" i="1"/>
  <c r="E13" i="1"/>
  <c r="E14" i="1"/>
  <c r="E15" i="1"/>
  <c r="E16" i="1"/>
  <c r="E17" i="1"/>
  <c r="E18" i="1"/>
  <c r="E4" i="1"/>
  <c r="E5" i="1"/>
  <c r="E6" i="1"/>
  <c r="E7" i="1"/>
  <c r="E8" i="1"/>
  <c r="E9" i="1"/>
  <c r="E10" i="1"/>
  <c r="E11" i="1"/>
  <c r="D19" i="1"/>
  <c r="B26" i="1"/>
  <c r="C20" i="1" s="1"/>
  <c r="F23" i="1" s="1"/>
  <c r="G23" i="1"/>
  <c r="E19" i="1" l="1"/>
  <c r="D20" i="1"/>
  <c r="E20" i="1" s="1"/>
</calcChain>
</file>

<file path=xl/sharedStrings.xml><?xml version="1.0" encoding="utf-8"?>
<sst xmlns="http://schemas.openxmlformats.org/spreadsheetml/2006/main" count="29" uniqueCount="29">
  <si>
    <t>Insert additional rows above Lifecycle:</t>
  </si>
  <si>
    <t>Cynllun Cyflawni'r Prosiect - templed</t>
  </si>
  <si>
    <t>Cronfa Buddsoddi Eiddo Masnachol Canolbarth Cymru</t>
  </si>
  <si>
    <t xml:space="preserve">
Statws Coch Melyn Gwyrdd</t>
  </si>
  <si>
    <t>HEDDIW</t>
  </si>
  <si>
    <t>Cam Galwad Agored</t>
  </si>
  <si>
    <t>Cam Hyfywedd (Cam 0 RIBA)</t>
  </si>
  <si>
    <t>Asesiad Cam Hyfywedd</t>
  </si>
  <si>
    <t>Cam Datblygu (Camau 1 i 3 RIBA)</t>
  </si>
  <si>
    <t>Cam 1 RIBA</t>
  </si>
  <si>
    <t xml:space="preserve"> Cam 2 RIBA</t>
  </si>
  <si>
    <t xml:space="preserve">   Cam 3 RIBA</t>
  </si>
  <si>
    <t>Gwaith ar y Cynnig Datblygedig</t>
  </si>
  <si>
    <t>Sicrhau Cymeradwyaeth Cynllunio</t>
  </si>
  <si>
    <t>Asesiad Cam Datblygu</t>
  </si>
  <si>
    <t>Cam Cyflawni (Camau 4 i 6 RIBA)</t>
  </si>
  <si>
    <t>Cam 4 RIBA</t>
  </si>
  <si>
    <t xml:space="preserve"> Cam 5 RIBA – Adeiladu’r Ased</t>
  </si>
  <si>
    <t xml:space="preserve">  Cam 6 RIBA</t>
  </si>
  <si>
    <t>Wedi’i Gwblhau: Cyfnod Diffygion a Gwireddu Buddion (Cam 7 RIBA)</t>
  </si>
  <si>
    <t>Cylch Bywyd (Hyd y Prosiect)</t>
  </si>
  <si>
    <t>Dyddiad Cychwyn</t>
  </si>
  <si>
    <t>Dyddiad Gorffen</t>
  </si>
  <si>
    <t xml:space="preserve">Hyd </t>
  </si>
  <si>
    <t>Wedi’i Neilltuo i</t>
  </si>
  <si>
    <t>Wedi’i Gwblhau</t>
  </si>
  <si>
    <t>Ar ôl i chi ddiweddaru’r Dyddiadau Cychwyn a Gorffen yn y tabl uchod, dewiswch echel y dyddiad ar y Siart Gantt, yna eicon y graff ar y tab Fformatu Echel (ar ochr dde eich sgrin). Dewiswch y gwymplen Opsiynau Echel a nodwch y gwerthoedd isod yn y meysydd Terfyn Isaf ac Uchaf.</t>
  </si>
  <si>
    <t>ISAF</t>
  </si>
  <si>
    <t>UCHAF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</si>
</sst>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"/>
  </numFmts>
  <fonts count="1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i/>
      <sz val="11"/>
      <color theme="1"/>
      <name val="Arial Nova Light"/>
      <family val="2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sz val="11"/>
      <color theme="1"/>
      <name val="Arial Nova Light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3" fillId="0" borderId="0" xfId="0" applyFont="1"/>
    <xf numFmtId="0" fontId="0" fillId="2" borderId="0" xfId="0" applyFill="1"/>
    <xf numFmtId="0" fontId="0" fillId="0" borderId="0" xfId="0" applyAlignment="1">
      <alignment horizontal="center"/>
    </xf>
    <xf numFmtId="0" fontId="6" fillId="0" borderId="1" xfId="0" applyFont="1" applyBorder="1"/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4" fontId="0" fillId="0" borderId="0" xfId="0" applyNumberFormat="1"/>
    <xf numFmtId="0" fontId="0" fillId="0" borderId="1" xfId="0" applyBorder="1"/>
    <xf numFmtId="0" fontId="0" fillId="0" borderId="1" xfId="0" applyBorder="1" applyAlignment="1">
      <alignment horizontal="center"/>
    </xf>
    <xf numFmtId="0" fontId="10" fillId="0" borderId="0" xfId="0" applyFont="1"/>
    <xf numFmtId="0" fontId="6" fillId="0" borderId="1" xfId="0" applyFont="1" applyBorder="1" applyAlignment="1">
      <alignment horizontal="center" wrapText="1"/>
    </xf>
    <xf numFmtId="0" fontId="6" fillId="3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164" fontId="7" fillId="3" borderId="1" xfId="0" applyNumberFormat="1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wrapText="1"/>
    </xf>
    <xf numFmtId="0" fontId="11" fillId="2" borderId="1" xfId="0" applyFont="1" applyFill="1" applyBorder="1" applyAlignment="1">
      <alignment horizontal="left"/>
    </xf>
    <xf numFmtId="0" fontId="6" fillId="3" borderId="1" xfId="0" applyFont="1" applyFill="1" applyBorder="1" applyAlignment="1">
      <alignment horizontal="center" wrapText="1"/>
    </xf>
    <xf numFmtId="0" fontId="9" fillId="3" borderId="1" xfId="0" applyFont="1" applyFill="1" applyBorder="1" applyAlignment="1">
      <alignment horizontal="center" wrapText="1"/>
    </xf>
  </cellXfs>
  <cellStyles count="1">
    <cellStyle name="Normal" xfId="0" builtinId="0"/>
  </cellStyles>
  <dxfs count="7"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ont>
        <strike/>
      </font>
    </dxf>
    <dxf>
      <font>
        <color rgb="FFFF0000"/>
      </font>
      <fill>
        <patternFill>
          <bgColor rgb="FFFF0000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92D050"/>
      </font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Sheet1!$B$3</c:f>
          <c:strCache>
            <c:ptCount val="1"/>
            <c:pt idx="0">
              <c:v>Cronfa Buddsoddi Eiddo Masnachol Canolbarth Cymru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ln>
                <a:noFill/>
              </a:ln>
              <a:solidFill>
                <a:schemeClr val="tx1"/>
              </a:solidFill>
              <a:latin typeface="Arial" panose="020B0604020202020204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7764283615468246"/>
          <c:y val="0.13787748565327643"/>
          <c:w val="0.7651740314091473"/>
          <c:h val="0.84107006539436813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Dyddiad Cychwyn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cat>
            <c:strRef>
              <c:f>Sheet1!$B$4:$B$20</c:f>
              <c:strCache>
                <c:ptCount val="17"/>
                <c:pt idx="0">
                  <c:v>Cam Galwad Agored</c:v>
                </c:pt>
                <c:pt idx="1">
                  <c:v>Cam Hyfywedd (Cam 0 RIBA)</c:v>
                </c:pt>
                <c:pt idx="2">
                  <c:v>Asesiad Cam Hyfywedd</c:v>
                </c:pt>
                <c:pt idx="3">
                  <c:v>Cam Datblygu (Camau 1 i 3 RIBA)</c:v>
                </c:pt>
                <c:pt idx="4">
                  <c:v>Cam 1 RIBA</c:v>
                </c:pt>
                <c:pt idx="5">
                  <c:v> Cam 2 RIBA</c:v>
                </c:pt>
                <c:pt idx="6">
                  <c:v>   Cam 3 RIBA</c:v>
                </c:pt>
                <c:pt idx="7">
                  <c:v>Gwaith ar y Cynnig Datblygedig</c:v>
                </c:pt>
                <c:pt idx="8">
                  <c:v>Sicrhau Cymeradwyaeth Cynllunio</c:v>
                </c:pt>
                <c:pt idx="9">
                  <c:v>Asesiad Cam Datblygu</c:v>
                </c:pt>
                <c:pt idx="10">
                  <c:v>Cam Cyflawni (Camau 4 i 6 RIBA)</c:v>
                </c:pt>
                <c:pt idx="11">
                  <c:v>Cam 4 RIBA</c:v>
                </c:pt>
                <c:pt idx="12">
                  <c:v> Cam 5 RIBA – Adeiladu’r Ased</c:v>
                </c:pt>
                <c:pt idx="13">
                  <c:v>  Cam 6 RIBA</c:v>
                </c:pt>
                <c:pt idx="14">
                  <c:v>Wedi’i Gwblhau: Cyfnod Diffygion a Gwireddu Buddion (Cam 7 RIBA)</c:v>
                </c:pt>
                <c:pt idx="15">
                  <c:v>Cylch Bywyd (Hyd y Prosiect)</c:v>
                </c:pt>
                <c:pt idx="16">
                  <c:v>HEDDIW</c:v>
                </c:pt>
              </c:strCache>
            </c:strRef>
          </c:cat>
          <c:val>
            <c:numRef>
              <c:f>Sheet1!$C$4:$C$20</c:f>
              <c:numCache>
                <c:formatCode>dd/mm/yy</c:formatCode>
                <c:ptCount val="17"/>
                <c:pt idx="0">
                  <c:v>45778</c:v>
                </c:pt>
                <c:pt idx="1">
                  <c:v>45820</c:v>
                </c:pt>
                <c:pt idx="2">
                  <c:v>45883</c:v>
                </c:pt>
                <c:pt idx="3">
                  <c:v>45926</c:v>
                </c:pt>
                <c:pt idx="4">
                  <c:v>45926</c:v>
                </c:pt>
                <c:pt idx="5">
                  <c:v>45954</c:v>
                </c:pt>
                <c:pt idx="6">
                  <c:v>46038</c:v>
                </c:pt>
                <c:pt idx="7">
                  <c:v>45926</c:v>
                </c:pt>
                <c:pt idx="8">
                  <c:v>46094</c:v>
                </c:pt>
                <c:pt idx="9">
                  <c:v>46094</c:v>
                </c:pt>
                <c:pt idx="10">
                  <c:v>46139</c:v>
                </c:pt>
                <c:pt idx="11">
                  <c:v>46139</c:v>
                </c:pt>
                <c:pt idx="12">
                  <c:v>46251</c:v>
                </c:pt>
                <c:pt idx="13">
                  <c:v>46727</c:v>
                </c:pt>
                <c:pt idx="14">
                  <c:v>46811</c:v>
                </c:pt>
                <c:pt idx="15">
                  <c:v>45778</c:v>
                </c:pt>
                <c:pt idx="16">
                  <c:v>45797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FB-4E97-AFA1-7A334BC7FE9F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Hyd 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Pt>
            <c:idx val="15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955-42CE-A037-A731484D78B0}"/>
              </c:ext>
            </c:extLst>
          </c:dPt>
          <c:dPt>
            <c:idx val="16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955-42CE-A037-A731484D78B0}"/>
              </c:ext>
            </c:extLst>
          </c:dPt>
          <c:cat>
            <c:strRef>
              <c:f>Sheet1!$B$4:$B$20</c:f>
              <c:strCache>
                <c:ptCount val="17"/>
                <c:pt idx="0">
                  <c:v>Cam Galwad Agored</c:v>
                </c:pt>
                <c:pt idx="1">
                  <c:v>Cam Hyfywedd (Cam 0 RIBA)</c:v>
                </c:pt>
                <c:pt idx="2">
                  <c:v>Asesiad Cam Hyfywedd</c:v>
                </c:pt>
                <c:pt idx="3">
                  <c:v>Cam Datblygu (Camau 1 i 3 RIBA)</c:v>
                </c:pt>
                <c:pt idx="4">
                  <c:v>Cam 1 RIBA</c:v>
                </c:pt>
                <c:pt idx="5">
                  <c:v> Cam 2 RIBA</c:v>
                </c:pt>
                <c:pt idx="6">
                  <c:v>   Cam 3 RIBA</c:v>
                </c:pt>
                <c:pt idx="7">
                  <c:v>Gwaith ar y Cynnig Datblygedig</c:v>
                </c:pt>
                <c:pt idx="8">
                  <c:v>Sicrhau Cymeradwyaeth Cynllunio</c:v>
                </c:pt>
                <c:pt idx="9">
                  <c:v>Asesiad Cam Datblygu</c:v>
                </c:pt>
                <c:pt idx="10">
                  <c:v>Cam Cyflawni (Camau 4 i 6 RIBA)</c:v>
                </c:pt>
                <c:pt idx="11">
                  <c:v>Cam 4 RIBA</c:v>
                </c:pt>
                <c:pt idx="12">
                  <c:v> Cam 5 RIBA – Adeiladu’r Ased</c:v>
                </c:pt>
                <c:pt idx="13">
                  <c:v>  Cam 6 RIBA</c:v>
                </c:pt>
                <c:pt idx="14">
                  <c:v>Wedi’i Gwblhau: Cyfnod Diffygion a Gwireddu Buddion (Cam 7 RIBA)</c:v>
                </c:pt>
                <c:pt idx="15">
                  <c:v>Cylch Bywyd (Hyd y Prosiect)</c:v>
                </c:pt>
                <c:pt idx="16">
                  <c:v>HEDDIW</c:v>
                </c:pt>
              </c:strCache>
            </c:strRef>
          </c:cat>
          <c:val>
            <c:numRef>
              <c:f>Sheet1!$E$4:$E$20</c:f>
              <c:numCache>
                <c:formatCode>General</c:formatCode>
                <c:ptCount val="17"/>
                <c:pt idx="0">
                  <c:v>41</c:v>
                </c:pt>
                <c:pt idx="1">
                  <c:v>62</c:v>
                </c:pt>
                <c:pt idx="2">
                  <c:v>42</c:v>
                </c:pt>
                <c:pt idx="3">
                  <c:v>167</c:v>
                </c:pt>
                <c:pt idx="4">
                  <c:v>27</c:v>
                </c:pt>
                <c:pt idx="5">
                  <c:v>83</c:v>
                </c:pt>
                <c:pt idx="6">
                  <c:v>55</c:v>
                </c:pt>
                <c:pt idx="7">
                  <c:v>167</c:v>
                </c:pt>
                <c:pt idx="8">
                  <c:v>83</c:v>
                </c:pt>
                <c:pt idx="9">
                  <c:v>42</c:v>
                </c:pt>
                <c:pt idx="10">
                  <c:v>669</c:v>
                </c:pt>
                <c:pt idx="11">
                  <c:v>109</c:v>
                </c:pt>
                <c:pt idx="12">
                  <c:v>557</c:v>
                </c:pt>
                <c:pt idx="13">
                  <c:v>81</c:v>
                </c:pt>
                <c:pt idx="14">
                  <c:v>333</c:v>
                </c:pt>
                <c:pt idx="15">
                  <c:v>1366</c:v>
                </c:pt>
                <c:pt idx="1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D9-4AFE-AE66-6BEAB26D9C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9"/>
        <c:overlap val="100"/>
        <c:axId val="1780839280"/>
        <c:axId val="1306292352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Sheet1!$D$3</c15:sqref>
                        </c15:formulaRef>
                      </c:ext>
                    </c:extLst>
                    <c:strCache>
                      <c:ptCount val="1"/>
                      <c:pt idx="0">
                        <c:v>Dyddiad Gorffen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Sheet1!$B$4:$B$20</c15:sqref>
                        </c15:formulaRef>
                      </c:ext>
                    </c:extLst>
                    <c:strCache>
                      <c:ptCount val="17"/>
                      <c:pt idx="0">
                        <c:v>Cam Galwad Agored</c:v>
                      </c:pt>
                      <c:pt idx="1">
                        <c:v>Cam Hyfywedd (Cam 0 RIBA)</c:v>
                      </c:pt>
                      <c:pt idx="2">
                        <c:v>Asesiad Cam Hyfywedd</c:v>
                      </c:pt>
                      <c:pt idx="3">
                        <c:v>Cam Datblygu (Camau 1 i 3 RIBA)</c:v>
                      </c:pt>
                      <c:pt idx="4">
                        <c:v>Cam 1 RIBA</c:v>
                      </c:pt>
                      <c:pt idx="5">
                        <c:v> Cam 2 RIBA</c:v>
                      </c:pt>
                      <c:pt idx="6">
                        <c:v>   Cam 3 RIBA</c:v>
                      </c:pt>
                      <c:pt idx="7">
                        <c:v>Gwaith ar y Cynnig Datblygedig</c:v>
                      </c:pt>
                      <c:pt idx="8">
                        <c:v>Sicrhau Cymeradwyaeth Cynllunio</c:v>
                      </c:pt>
                      <c:pt idx="9">
                        <c:v>Asesiad Cam Datblygu</c:v>
                      </c:pt>
                      <c:pt idx="10">
                        <c:v>Cam Cyflawni (Camau 4 i 6 RIBA)</c:v>
                      </c:pt>
                      <c:pt idx="11">
                        <c:v>Cam 4 RIBA</c:v>
                      </c:pt>
                      <c:pt idx="12">
                        <c:v> Cam 5 RIBA – Adeiladu’r Ased</c:v>
                      </c:pt>
                      <c:pt idx="13">
                        <c:v>  Cam 6 RIBA</c:v>
                      </c:pt>
                      <c:pt idx="14">
                        <c:v>Wedi’i Gwblhau: Cyfnod Diffygion a Gwireddu Buddion (Cam 7 RIBA)</c:v>
                      </c:pt>
                      <c:pt idx="15">
                        <c:v>Cylch Bywyd (Hyd y Prosiect)</c:v>
                      </c:pt>
                      <c:pt idx="16">
                        <c:v>HEDDIW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Sheet1!$D$4:$D$20</c15:sqref>
                        </c15:formulaRef>
                      </c:ext>
                    </c:extLst>
                    <c:numCache>
                      <c:formatCode>dd/mm/yy</c:formatCode>
                      <c:ptCount val="17"/>
                      <c:pt idx="0">
                        <c:v>45819</c:v>
                      </c:pt>
                      <c:pt idx="1">
                        <c:v>45882</c:v>
                      </c:pt>
                      <c:pt idx="2">
                        <c:v>45925</c:v>
                      </c:pt>
                      <c:pt idx="3">
                        <c:v>46093</c:v>
                      </c:pt>
                      <c:pt idx="4">
                        <c:v>45953</c:v>
                      </c:pt>
                      <c:pt idx="5">
                        <c:v>46037</c:v>
                      </c:pt>
                      <c:pt idx="6">
                        <c:v>46093</c:v>
                      </c:pt>
                      <c:pt idx="7">
                        <c:v>46093</c:v>
                      </c:pt>
                      <c:pt idx="8">
                        <c:v>46177</c:v>
                      </c:pt>
                      <c:pt idx="9">
                        <c:v>46136</c:v>
                      </c:pt>
                      <c:pt idx="10">
                        <c:v>46808</c:v>
                      </c:pt>
                      <c:pt idx="11">
                        <c:v>46248</c:v>
                      </c:pt>
                      <c:pt idx="12">
                        <c:v>46808</c:v>
                      </c:pt>
                      <c:pt idx="13">
                        <c:v>46808</c:v>
                      </c:pt>
                      <c:pt idx="14">
                        <c:v>47144</c:v>
                      </c:pt>
                      <c:pt idx="15">
                        <c:v>47144</c:v>
                      </c:pt>
                      <c:pt idx="16">
                        <c:v>45797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5FFB-4E97-AFA1-7A334BC7FE9F}"/>
                  </c:ext>
                </c:extLst>
              </c15:ser>
            </c15:filteredBarSeries>
          </c:ext>
        </c:extLst>
      </c:barChart>
      <c:catAx>
        <c:axId val="178083928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ln>
                  <a:noFill/>
                </a:ln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en-US"/>
          </a:p>
        </c:txPr>
        <c:crossAx val="1306292352"/>
        <c:crosses val="autoZero"/>
        <c:auto val="0"/>
        <c:lblAlgn val="ctr"/>
        <c:lblOffset val="100"/>
        <c:noMultiLvlLbl val="0"/>
      </c:catAx>
      <c:valAx>
        <c:axId val="1306292352"/>
        <c:scaling>
          <c:orientation val="minMax"/>
          <c:max val="47130"/>
          <c:min val="45743"/>
        </c:scaling>
        <c:delete val="0"/>
        <c:axPos val="t"/>
        <c:majorGridlines>
          <c:spPr>
            <a:ln w="12700" cap="flat" cmpd="sng" algn="ctr">
              <a:solidFill>
                <a:schemeClr val="tx1"/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  <a:alpha val="20000"/>
                </a:schemeClr>
              </a:solidFill>
              <a:prstDash val="sysDot"/>
              <a:round/>
            </a:ln>
            <a:effectLst/>
          </c:spPr>
        </c:minorGridlines>
        <c:numFmt formatCode="dd/mm/yy" sourceLinked="1"/>
        <c:majorTickMark val="cross"/>
        <c:minorTickMark val="none"/>
        <c:tickLblPos val="nextTo"/>
        <c:spPr>
          <a:noFill/>
          <a:ln>
            <a:solidFill>
              <a:schemeClr val="tx1"/>
            </a:solidFill>
            <a:tailEnd type="triangle"/>
          </a:ln>
          <a:effectLst/>
        </c:spPr>
        <c:txPr>
          <a:bodyPr rot="2700000" spcFirstLastPara="1" vertOverflow="ellipsis" wrap="square" anchor="ctr" anchorCtr="1"/>
          <a:lstStyle/>
          <a:p>
            <a:pPr>
              <a:defRPr sz="900" b="0" i="0" u="none" strike="noStrike" kern="1200" baseline="0">
                <a:ln>
                  <a:noFill/>
                </a:ln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0839280"/>
        <c:crosses val="autoZero"/>
        <c:crossBetween val="between"/>
        <c:majorUnit val="7"/>
        <c:minorUnit val="1"/>
      </c:valAx>
      <c:spPr>
        <a:noFill/>
        <a:ln>
          <a:noFill/>
        </a:ln>
        <a:effectLst/>
      </c:spPr>
    </c:plotArea>
    <c:plotVisOnly val="0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ln>
            <a:noFill/>
          </a:ln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345368</xdr:colOff>
      <xdr:row>4</xdr:row>
      <xdr:rowOff>63500</xdr:rowOff>
    </xdr:from>
    <xdr:to>
      <xdr:col>31</xdr:col>
      <xdr:colOff>19050</xdr:colOff>
      <xdr:row>48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0CE8C29-E3C2-4A71-FBF7-21890543841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BBCC07-2774-4042-B491-79A55440065E}">
  <dimension ref="A1:G28"/>
  <sheetViews>
    <sheetView tabSelected="1" zoomScaleNormal="100" workbookViewId="0">
      <selection activeCell="B27" sqref="B27"/>
    </sheetView>
  </sheetViews>
  <sheetFormatPr defaultRowHeight="14.5" x14ac:dyDescent="0.35"/>
  <cols>
    <col min="2" max="2" width="52.453125" customWidth="1"/>
    <col min="3" max="3" width="11.1796875" bestFit="1" customWidth="1"/>
    <col min="4" max="4" width="10.81640625" bestFit="1" customWidth="1"/>
    <col min="5" max="5" width="9.81640625" style="3" bestFit="1" customWidth="1"/>
    <col min="6" max="7" width="12.54296875" bestFit="1" customWidth="1"/>
  </cols>
  <sheetData>
    <row r="1" spans="1:7" ht="20.149999999999999" customHeight="1" x14ac:dyDescent="0.35">
      <c r="A1" s="21" t="s">
        <v>1</v>
      </c>
      <c r="B1" s="21"/>
      <c r="C1" s="21"/>
      <c r="D1" s="21"/>
      <c r="E1" s="21"/>
      <c r="F1" s="21"/>
      <c r="G1" s="21"/>
    </row>
    <row r="2" spans="1:7" ht="14.5" customHeight="1" x14ac:dyDescent="0.35">
      <c r="A2" s="21"/>
      <c r="B2" s="21"/>
      <c r="C2" s="21"/>
      <c r="D2" s="21"/>
      <c r="E2" s="21"/>
      <c r="F2" s="21"/>
      <c r="G2" s="21"/>
    </row>
    <row r="3" spans="1:7" ht="77.5" x14ac:dyDescent="0.35">
      <c r="A3" s="24" t="s">
        <v>3</v>
      </c>
      <c r="B3" s="25" t="s">
        <v>2</v>
      </c>
      <c r="C3" s="13" t="s">
        <v>21</v>
      </c>
      <c r="D3" s="13" t="s">
        <v>22</v>
      </c>
      <c r="E3" s="13" t="s">
        <v>23</v>
      </c>
      <c r="F3" s="13" t="s">
        <v>24</v>
      </c>
      <c r="G3" s="13" t="s">
        <v>25</v>
      </c>
    </row>
    <row r="4" spans="1:7" ht="15.5" x14ac:dyDescent="0.35">
      <c r="A4" s="10"/>
      <c r="B4" s="12" t="s">
        <v>5</v>
      </c>
      <c r="C4" s="5">
        <v>45778</v>
      </c>
      <c r="D4" s="5">
        <v>45819</v>
      </c>
      <c r="E4" s="6">
        <f t="shared" ref="E4:E11" si="0">IF(D4-C4&gt;1,D4-C4,1)</f>
        <v>41</v>
      </c>
      <c r="F4" s="7"/>
      <c r="G4" s="7"/>
    </row>
    <row r="5" spans="1:7" ht="15.5" x14ac:dyDescent="0.35">
      <c r="A5" s="10"/>
      <c r="B5" s="12" t="s">
        <v>6</v>
      </c>
      <c r="C5" s="5">
        <v>45820</v>
      </c>
      <c r="D5" s="5">
        <v>45882</v>
      </c>
      <c r="E5" s="6">
        <f t="shared" si="0"/>
        <v>62</v>
      </c>
      <c r="F5" s="7"/>
      <c r="G5" s="7"/>
    </row>
    <row r="6" spans="1:7" ht="15.5" x14ac:dyDescent="0.35">
      <c r="A6" s="10"/>
      <c r="B6" s="12" t="s">
        <v>7</v>
      </c>
      <c r="C6" s="5">
        <v>45883</v>
      </c>
      <c r="D6" s="5">
        <v>45925</v>
      </c>
      <c r="E6" s="6">
        <f t="shared" si="0"/>
        <v>42</v>
      </c>
      <c r="F6" s="7"/>
      <c r="G6" s="7"/>
    </row>
    <row r="7" spans="1:7" ht="15.5" x14ac:dyDescent="0.35">
      <c r="A7" s="10"/>
      <c r="B7" s="12" t="s">
        <v>8</v>
      </c>
      <c r="C7" s="5">
        <v>45926</v>
      </c>
      <c r="D7" s="5">
        <v>46093</v>
      </c>
      <c r="E7" s="6">
        <f t="shared" si="0"/>
        <v>167</v>
      </c>
      <c r="F7" s="7"/>
      <c r="G7" s="7"/>
    </row>
    <row r="8" spans="1:7" ht="15.5" x14ac:dyDescent="0.35">
      <c r="A8" s="10"/>
      <c r="B8" s="12" t="s">
        <v>9</v>
      </c>
      <c r="C8" s="5">
        <v>45926</v>
      </c>
      <c r="D8" s="5">
        <v>45953</v>
      </c>
      <c r="E8" s="6">
        <f t="shared" si="0"/>
        <v>27</v>
      </c>
      <c r="F8" s="7"/>
      <c r="G8" s="7"/>
    </row>
    <row r="9" spans="1:7" ht="15.5" x14ac:dyDescent="0.35">
      <c r="A9" s="10"/>
      <c r="B9" s="12" t="s">
        <v>10</v>
      </c>
      <c r="C9" s="5">
        <v>45954</v>
      </c>
      <c r="D9" s="5">
        <v>46037</v>
      </c>
      <c r="E9" s="6">
        <f t="shared" si="0"/>
        <v>83</v>
      </c>
      <c r="F9" s="7"/>
      <c r="G9" s="7"/>
    </row>
    <row r="10" spans="1:7" ht="15.5" x14ac:dyDescent="0.35">
      <c r="A10" s="10"/>
      <c r="B10" s="12" t="s">
        <v>11</v>
      </c>
      <c r="C10" s="5">
        <v>46038</v>
      </c>
      <c r="D10" s="5">
        <v>46093</v>
      </c>
      <c r="E10" s="6">
        <f t="shared" si="0"/>
        <v>55</v>
      </c>
      <c r="F10" s="7"/>
      <c r="G10" s="7"/>
    </row>
    <row r="11" spans="1:7" ht="15.5" x14ac:dyDescent="0.35">
      <c r="A11" s="10"/>
      <c r="B11" s="12" t="s">
        <v>12</v>
      </c>
      <c r="C11" s="5">
        <v>45926</v>
      </c>
      <c r="D11" s="5">
        <v>46093</v>
      </c>
      <c r="E11" s="6">
        <f t="shared" si="0"/>
        <v>167</v>
      </c>
      <c r="F11" s="7"/>
      <c r="G11" s="7"/>
    </row>
    <row r="12" spans="1:7" ht="15.5" x14ac:dyDescent="0.35">
      <c r="A12" s="10"/>
      <c r="B12" s="12" t="s">
        <v>13</v>
      </c>
      <c r="C12" s="5">
        <v>46094</v>
      </c>
      <c r="D12" s="5">
        <v>46177</v>
      </c>
      <c r="E12" s="6">
        <f t="shared" ref="E12:E18" si="1">IF(D12-C12&gt;1,D12-C12,1)</f>
        <v>83</v>
      </c>
      <c r="F12" s="7"/>
      <c r="G12" s="7"/>
    </row>
    <row r="13" spans="1:7" ht="15.5" x14ac:dyDescent="0.35">
      <c r="A13" s="10"/>
      <c r="B13" s="12" t="s">
        <v>14</v>
      </c>
      <c r="C13" s="5">
        <v>46094</v>
      </c>
      <c r="D13" s="5">
        <v>46136</v>
      </c>
      <c r="E13" s="6">
        <f t="shared" si="1"/>
        <v>42</v>
      </c>
      <c r="F13" s="7"/>
      <c r="G13" s="7"/>
    </row>
    <row r="14" spans="1:7" ht="15.5" x14ac:dyDescent="0.35">
      <c r="A14" s="10"/>
      <c r="B14" s="12" t="s">
        <v>15</v>
      </c>
      <c r="C14" s="5">
        <v>46139</v>
      </c>
      <c r="D14" s="5">
        <v>46808</v>
      </c>
      <c r="E14" s="6">
        <f t="shared" si="1"/>
        <v>669</v>
      </c>
      <c r="F14" s="7"/>
      <c r="G14" s="7"/>
    </row>
    <row r="15" spans="1:7" ht="15.5" x14ac:dyDescent="0.35">
      <c r="A15" s="10"/>
      <c r="B15" s="12" t="s">
        <v>16</v>
      </c>
      <c r="C15" s="5">
        <v>46139</v>
      </c>
      <c r="D15" s="5">
        <v>46248</v>
      </c>
      <c r="E15" s="6">
        <f t="shared" si="1"/>
        <v>109</v>
      </c>
      <c r="F15" s="7"/>
      <c r="G15" s="7"/>
    </row>
    <row r="16" spans="1:7" ht="15.5" x14ac:dyDescent="0.35">
      <c r="A16" s="10"/>
      <c r="B16" s="12" t="s">
        <v>17</v>
      </c>
      <c r="C16" s="5">
        <v>46251</v>
      </c>
      <c r="D16" s="5">
        <v>46808</v>
      </c>
      <c r="E16" s="6">
        <f t="shared" si="1"/>
        <v>557</v>
      </c>
      <c r="F16" s="7"/>
      <c r="G16" s="7"/>
    </row>
    <row r="17" spans="1:7" ht="15.5" x14ac:dyDescent="0.35">
      <c r="A17" s="10"/>
      <c r="B17" s="12" t="s">
        <v>18</v>
      </c>
      <c r="C17" s="5">
        <v>46727</v>
      </c>
      <c r="D17" s="5">
        <v>46808</v>
      </c>
      <c r="E17" s="6">
        <f t="shared" si="1"/>
        <v>81</v>
      </c>
      <c r="F17" s="7"/>
      <c r="G17" s="7"/>
    </row>
    <row r="18" spans="1:7" ht="31" x14ac:dyDescent="0.35">
      <c r="A18" s="10"/>
      <c r="B18" s="12" t="s">
        <v>19</v>
      </c>
      <c r="C18" s="5">
        <v>46811</v>
      </c>
      <c r="D18" s="5">
        <v>47144</v>
      </c>
      <c r="E18" s="6">
        <f t="shared" si="1"/>
        <v>333</v>
      </c>
      <c r="F18" s="7"/>
      <c r="G18" s="7"/>
    </row>
    <row r="19" spans="1:7" ht="15.5" x14ac:dyDescent="0.35">
      <c r="A19" s="14"/>
      <c r="B19" s="13" t="s">
        <v>20</v>
      </c>
      <c r="C19" s="15">
        <f>C4</f>
        <v>45778</v>
      </c>
      <c r="D19" s="15">
        <f>MAX(D4:D18)</f>
        <v>47144</v>
      </c>
      <c r="E19" s="16">
        <f>IF(D19-C19&gt;1,D19-C19,1)</f>
        <v>1366</v>
      </c>
      <c r="F19" s="17"/>
      <c r="G19" s="17"/>
    </row>
    <row r="20" spans="1:7" ht="19.5" customHeight="1" x14ac:dyDescent="0.35">
      <c r="A20" s="9"/>
      <c r="B20" s="4" t="s">
        <v>4</v>
      </c>
      <c r="C20" s="5">
        <f ca="1">B26</f>
        <v>45797</v>
      </c>
      <c r="D20" s="5">
        <f ca="1">B26</f>
        <v>45797</v>
      </c>
      <c r="E20" s="6">
        <f t="shared" ref="E20" ca="1" si="2">IF(D20-C20&gt;1,D20-C20,1)</f>
        <v>1</v>
      </c>
      <c r="F20" s="7"/>
      <c r="G20" s="7"/>
    </row>
    <row r="21" spans="1:7" s="2" customFormat="1" x14ac:dyDescent="0.35"/>
    <row r="22" spans="1:7" x14ac:dyDescent="0.35">
      <c r="A22" s="22" t="s">
        <v>0</v>
      </c>
      <c r="B22" s="23"/>
      <c r="C22" s="23"/>
      <c r="D22" s="23"/>
      <c r="E22" s="23"/>
      <c r="F22" s="19" t="s">
        <v>27</v>
      </c>
      <c r="G22" s="19" t="s">
        <v>28</v>
      </c>
    </row>
    <row r="23" spans="1:7" ht="43.4" customHeight="1" x14ac:dyDescent="0.35">
      <c r="A23" s="20" t="s">
        <v>26</v>
      </c>
      <c r="B23" s="20"/>
      <c r="C23" s="20"/>
      <c r="D23" s="20"/>
      <c r="E23" s="20"/>
      <c r="F23" s="18">
        <f ca="1">MIN(C4:C20)</f>
        <v>45778</v>
      </c>
      <c r="G23" s="18">
        <f>MAX(D4:D18)</f>
        <v>47144</v>
      </c>
    </row>
    <row r="25" spans="1:7" x14ac:dyDescent="0.35">
      <c r="C25" s="1"/>
      <c r="D25" s="1"/>
    </row>
    <row r="26" spans="1:7" hidden="1" x14ac:dyDescent="0.35">
      <c r="B26" s="8">
        <f ca="1">TODAY()</f>
        <v>45797</v>
      </c>
    </row>
    <row r="28" spans="1:7" x14ac:dyDescent="0.35">
      <c r="A28" s="11"/>
    </row>
  </sheetData>
  <mergeCells count="3">
    <mergeCell ref="A23:E23"/>
    <mergeCell ref="A1:G2"/>
    <mergeCell ref="A22:E22"/>
  </mergeCells>
  <phoneticPr fontId="1" type="noConversion"/>
  <conditionalFormatting sqref="A4:A20">
    <cfRule type="cellIs" dxfId="6" priority="7" operator="equal">
      <formula>"Low"</formula>
    </cfRule>
    <cfRule type="cellIs" dxfId="5" priority="8" operator="equal">
      <formula>"Medium"</formula>
    </cfRule>
    <cfRule type="cellIs" dxfId="4" priority="9" operator="equal">
      <formula>"High"</formula>
    </cfRule>
  </conditionalFormatting>
  <conditionalFormatting sqref="B4:B20">
    <cfRule type="expression" dxfId="3" priority="1">
      <formula>G4="Yes"</formula>
    </cfRule>
    <cfRule type="expression" dxfId="2" priority="2">
      <formula>A4="Low"</formula>
    </cfRule>
    <cfRule type="expression" dxfId="1" priority="3">
      <formula>A4="Medium"</formula>
    </cfRule>
    <cfRule type="expression" dxfId="0" priority="4">
      <formula>A4="high"</formula>
    </cfRule>
  </conditionalFormatting>
  <dataValidations count="2">
    <dataValidation type="list" allowBlank="1" showInputMessage="1" showErrorMessage="1" sqref="A4:A20" xr:uid="{4E46747E-1BE5-4BF0-A349-4E21355890E2}">
      <formula1>"High,Medium,Low"</formula1>
    </dataValidation>
    <dataValidation type="list" allowBlank="1" showInputMessage="1" showErrorMessage="1" sqref="G4:G19" xr:uid="{8C1B5702-BA5C-4AE0-B543-045EFC825F84}">
      <formula1>"Yes"</formula1>
    </dataValidation>
  </dataValidation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C4827B45D21FF4CBFA65838A1779BD6" ma:contentTypeVersion="12" ma:contentTypeDescription="Create a new document." ma:contentTypeScope="" ma:versionID="2da74200a981d96beeee8e8e537cbace">
  <xsd:schema xmlns:xsd="http://www.w3.org/2001/XMLSchema" xmlns:xs="http://www.w3.org/2001/XMLSchema" xmlns:p="http://schemas.microsoft.com/office/2006/metadata/properties" xmlns:ns2="1ec50381-d798-49b7-a956-ce9a27d44019" xmlns:ns3="ed818f9c-3c85-4ee4-b525-a9f67fad5cd5" targetNamespace="http://schemas.microsoft.com/office/2006/metadata/properties" ma:root="true" ma:fieldsID="1df83caf2624edcf520e0fd8560043b4" ns2:_="" ns3:_="">
    <xsd:import namespace="1ec50381-d798-49b7-a956-ce9a27d44019"/>
    <xsd:import namespace="ed818f9c-3c85-4ee4-b525-a9f67fad5cd5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c50381-d798-49b7-a956-ce9a27d44019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Image Tags" ma:readOnly="false" ma:fieldId="{5cf76f15-5ced-4ddc-b409-7134ff3c332f}" ma:taxonomyMulti="true" ma:sspId="87375ac2-0a94-4d18-9c16-9632fa93ddb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818f9c-3c85-4ee4-b525-a9f67fad5cd5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62cae2ae-eacf-48db-9af4-0c050a16ea4d}" ma:internalName="TaxCatchAll" ma:showField="CatchAllData" ma:web="ed818f9c-3c85-4ee4-b525-a9f67fad5cd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ec50381-d798-49b7-a956-ce9a27d44019">
      <Terms xmlns="http://schemas.microsoft.com/office/infopath/2007/PartnerControls"/>
    </lcf76f155ced4ddcb4097134ff3c332f>
    <TaxCatchAll xmlns="ed818f9c-3c85-4ee4-b525-a9f67fad5cd5" xsi:nil="true"/>
  </documentManagement>
</p:properties>
</file>

<file path=customXml/itemProps1.xml><?xml version="1.0" encoding="utf-8"?>
<ds:datastoreItem xmlns:ds="http://schemas.openxmlformats.org/officeDocument/2006/customXml" ds:itemID="{864B2BEE-1918-449B-96F7-F7727F479F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c50381-d798-49b7-a956-ce9a27d44019"/>
    <ds:schemaRef ds:uri="ed818f9c-3c85-4ee4-b525-a9f67fad5cd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07E4701-1779-43A2-A0C5-BD11EE2B0E1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7EB46B8-1C50-435B-97E7-0A52A70F00C4}">
  <ds:schemaRefs>
    <ds:schemaRef ds:uri="http://schemas.microsoft.com/office/2006/documentManagement/types"/>
    <ds:schemaRef ds:uri="http://schemas.microsoft.com/office/2006/metadata/properties"/>
    <ds:schemaRef ds:uri="http://purl.org/dc/terms/"/>
    <ds:schemaRef ds:uri="http://purl.org/dc/dcmitype/"/>
    <ds:schemaRef ds:uri="http://schemas.openxmlformats.org/package/2006/metadata/core-properties"/>
    <ds:schemaRef ds:uri="http://purl.org/dc/elements/1.1/"/>
    <ds:schemaRef ds:uri="ed818f9c-3c85-4ee4-b525-a9f67fad5cd5"/>
    <ds:schemaRef ds:uri="http://schemas.microsoft.com/office/infopath/2007/PartnerControls"/>
    <ds:schemaRef ds:uri="1ec50381-d798-49b7-a956-ce9a27d44019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Nicola James</dc:creator>
  <cp:keywords/>
  <dc:description/>
  <cp:lastModifiedBy>Angharad Massow</cp:lastModifiedBy>
  <cp:revision/>
  <dcterms:created xsi:type="dcterms:W3CDTF">2023-11-24T13:11:03Z</dcterms:created>
  <dcterms:modified xsi:type="dcterms:W3CDTF">2025-05-20T12:58:14Z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0x0101001C4827B45D21FF4CBFA65838A1779BD6</vt:lpwstr>
  </property>
  <property fmtid="{D5CDD505-2E9C-101B-9397-08002B2CF9AE}" pid="3" name="MediaServiceImageTags">
    <vt:lpwstr/>
  </property>
</Properties>
</file>