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/>
  <mc:AlternateContent xmlns:mc="http://schemas.openxmlformats.org/markup-compatibility/2006">
    <mc:Choice Requires="x15">
      <x15ac:absPath xmlns:x15ac="http://schemas.microsoft.com/office/spreadsheetml/2010/11/ac" url="\\penmorfastore\shared_docs\dcls\gmshare\GROWING MID WALES\MW Growth Deal - PMO\Comms\Angharads Notes\Sites and Premises\LIFund\Website\"/>
    </mc:Choice>
  </mc:AlternateContent>
  <xr:revisionPtr revIDLastSave="0" documentId="13_ncr:1_{88E6940E-D80D-45A0-857C-67B83D62B33F}" xr6:coauthVersionLast="47" xr6:coauthVersionMax="47" xr10:uidLastSave="{00000000-0000-0000-0000-000000000000}"/>
  <bookViews>
    <workbookView xWindow="-110" yWindow="-110" windowWidth="19420" windowHeight="10300" xr2:uid="{F15080F2-0A3B-4C79-82B9-05319947ECFF}"/>
  </bookViews>
  <sheets>
    <sheet name="Cofrestr Risg-RAID " sheetId="2" r:id="rId1"/>
    <sheet name="Matrics sgorio" sheetId="6" r:id="rId2"/>
    <sheet name="Canllaw sgorio" sheetId="7" r:id="rId3"/>
    <sheet name="Rhestrau" sheetId="3" r:id="rId4"/>
  </sheets>
  <definedNames>
    <definedName name="_xlnm._FilterDatabase" localSheetId="0" hidden="1">'Cofrestr Risg-RAID '!$B$9:$V$21</definedName>
    <definedName name="Importance">#REF!</definedName>
    <definedName name="Location">#REF!</definedName>
    <definedName name="_xlnm.Print_Area" localSheetId="0">'Cofrestr Risg-RAID '!$A$1:$W$25</definedName>
    <definedName name="_xlnm.Print_Area" localSheetId="1">'Matrics sgorio'!$A$1:$K$14</definedName>
    <definedName name="Status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19" i="2" l="1"/>
  <c r="U19" i="2" s="1"/>
  <c r="L19" i="2"/>
  <c r="S17" i="2"/>
  <c r="U17" i="2" s="1"/>
  <c r="L17" i="2"/>
  <c r="L10" i="2" l="1"/>
  <c r="S10" i="2"/>
  <c r="S12" i="2"/>
  <c r="U12" i="2" s="1"/>
  <c r="L12" i="2"/>
  <c r="U10" i="2" l="1"/>
</calcChain>
</file>

<file path=xl/sharedStrings.xml><?xml version="1.0" encoding="utf-8"?>
<sst xmlns="http://schemas.openxmlformats.org/spreadsheetml/2006/main" count="257" uniqueCount="180">
  <si>
    <t>18.02.2025</t>
  </si>
  <si>
    <t>L</t>
  </si>
  <si>
    <t>I</t>
  </si>
  <si>
    <t>T</t>
  </si>
  <si>
    <t>M</t>
  </si>
  <si>
    <t>20-25 =</t>
  </si>
  <si>
    <t>15-19 =</t>
  </si>
  <si>
    <t>12-14 =</t>
  </si>
  <si>
    <t>10-12 =</t>
  </si>
  <si>
    <t>4-9 =</t>
  </si>
  <si>
    <t>1-3 =</t>
  </si>
  <si>
    <t>Cronfa Fuddsoddi Eiddo Masnachol Canolbarth Cymru - Cofrestr Risg/RAID</t>
  </si>
  <si>
    <t>Enw'r prosiect:</t>
  </si>
  <si>
    <t xml:space="preserve">Nodwch enw'r prosiect yma </t>
  </si>
  <si>
    <t>Fersiwn: 1.0</t>
  </si>
  <si>
    <t>Diweddarwyd y lòg ddiwethaf ar:</t>
  </si>
  <si>
    <t>Adol.:</t>
  </si>
  <si>
    <r>
      <t>Risgiau (</t>
    </r>
    <r>
      <rPr>
        <b/>
        <sz val="12"/>
        <color rgb="FFFF0000"/>
        <rFont val="Arial"/>
        <family val="2"/>
      </rPr>
      <t>R</t>
    </r>
    <r>
      <rPr>
        <sz val="12"/>
        <color theme="1"/>
        <rFont val="Arial"/>
        <family val="2"/>
      </rPr>
      <t>isks): Digwyddiadau a fydd yn niweidio eich prosiect os byddant yn digwydd. Mae risg yn cyfeirio at y tebygolrwydd cyfun y bydd y digwyddiad yn digwydd a'r effaith ar y prosiect os bydd yn digwydd. Os yw'r tebygolrwydd y bydd y digwyddiad yn digwydd yn uchel ac os bydd yr effaith ar y prosiect yn uchel hefyd, byddwch yn nodi bod y digwyddiad yn risg ddifrifol. Mae'r lòg yn cynnwys disgrifiad o bob risg, dadansoddiad a chynllun i'w rheoli.</t>
    </r>
  </si>
  <si>
    <r>
      <t>Rhagdybiaethau (</t>
    </r>
    <r>
      <rPr>
        <b/>
        <sz val="12"/>
        <color rgb="FFFF0000"/>
        <rFont val="Arial"/>
        <family val="2"/>
      </rPr>
      <t>A</t>
    </r>
    <r>
      <rPr>
        <sz val="12"/>
        <rFont val="Arial"/>
        <family val="2"/>
      </rPr>
      <t>ssumptions): Unrhyw ffactorau yr ydych yn tybio y byddant ar waith, a fydd yn cyfrannu at ganlyniad llwyddiannus eich prosiect. Mae'r lòg yn cynnwys manylion y rhagdybiaeth, y rheswm dros y rhagdybiaeth, a'r cam gweithredu sy'n ofynnol i gadarnhau a yw'r rhagdybiaeth yn ddilys.</t>
    </r>
  </si>
  <si>
    <r>
      <t>Problemau (</t>
    </r>
    <r>
      <rPr>
        <b/>
        <sz val="12"/>
        <color rgb="FFFF0000"/>
        <rFont val="Arial"/>
        <family val="2"/>
      </rPr>
      <t>I</t>
    </r>
    <r>
      <rPr>
        <sz val="12"/>
        <rFont val="Arial"/>
        <family val="2"/>
      </rPr>
      <t>ssues): Rhywbeth sy'n mynd o'i le gyda'ch prosiect ac y mae angen ei reoli. Gallai methu â rheoli problemau arwain at gyflawni gwael neu hyd yn oed at golled lwyr. Mae'r lòg yn cynnwys disgrifiad o bob problem, ei heffaith a'i difrifoldeb, a'r camau gweithredu sy'n ofynnol i'w chyfyngu a'i dileu.</t>
    </r>
  </si>
  <si>
    <r>
      <t>Dibyniaethau (</t>
    </r>
    <r>
      <rPr>
        <b/>
        <sz val="12"/>
        <color rgb="FFFF0000"/>
        <rFont val="Arial"/>
        <family val="2"/>
      </rPr>
      <t>D</t>
    </r>
    <r>
      <rPr>
        <sz val="12"/>
        <rFont val="Arial"/>
        <family val="2"/>
      </rPr>
      <t>ependencies): Unrhyw ddigwyddiad neu waith sydd naill ai'n dibynnu ar ganlyniad eich prosiect neu y bydd eich prosiect yn dibynnu arno. Mae'r lòg yn nodi pwy yr ydych yn dibynnu arnynt, beth y dylid ei gyflawni a phryd. Gallai hefyd nodi pwy sy'n dibynnu arnoch chi.</t>
    </r>
  </si>
  <si>
    <t>Rhif</t>
  </si>
  <si>
    <t>Dosbarth RAID</t>
  </si>
  <si>
    <t>Dyddiad adnabod</t>
  </si>
  <si>
    <t>Enw</t>
  </si>
  <si>
    <t>Categori</t>
  </si>
  <si>
    <t>Disgrifiad</t>
  </si>
  <si>
    <t>Effaith</t>
  </si>
  <si>
    <t>Perchennog</t>
  </si>
  <si>
    <t>Sgôr wreiddiol y risg</t>
  </si>
  <si>
    <t>Camau lliniaru</t>
  </si>
  <si>
    <t>Gweithredwr</t>
  </si>
  <si>
    <t>Adolygu erbyn</t>
  </si>
  <si>
    <t>Diweddariad am gynnydd</t>
  </si>
  <si>
    <t>Sgôr bresennol y risg</t>
  </si>
  <si>
    <t>Sgôr ddiwethaf</t>
  </si>
  <si>
    <t>Tuedd</t>
  </si>
  <si>
    <t>Nodiadau eraill</t>
  </si>
  <si>
    <t>Risg</t>
  </si>
  <si>
    <t>Cynnydd mewn costau adeiladu</t>
  </si>
  <si>
    <t>Buddion y prosiect</t>
  </si>
  <si>
    <t>Perfformiad y prosiect</t>
  </si>
  <si>
    <t>Defnydd o ran cynllunio</t>
  </si>
  <si>
    <t>3. Ariannol</t>
  </si>
  <si>
    <t>OS</t>
  </si>
  <si>
    <t>YNA</t>
  </si>
  <si>
    <t xml:space="preserve">Crëwch linell berthnasol ar gyfer pob risg, rhagdybiaeth, problem neu ddibyniaeth gan ddefnyddio'r fformatau uchod </t>
  </si>
  <si>
    <t>E</t>
  </si>
  <si>
    <t>C</t>
  </si>
  <si>
    <t>UBC</t>
  </si>
  <si>
    <t>Y risg yw</t>
  </si>
  <si>
    <t>Y rhagdybiaeth yw</t>
  </si>
  <si>
    <t>Y broblem yw</t>
  </si>
  <si>
    <t>Y ddibyniaeth yw</t>
  </si>
  <si>
    <t xml:space="preserve">Os bydd yn digwydd, yr effaith fydd </t>
  </si>
  <si>
    <t>Os na fydd yn wir, yr effaith fydd</t>
  </si>
  <si>
    <t xml:space="preserve">Pa effaith sydd wedi digwydd </t>
  </si>
  <si>
    <t xml:space="preserve">Beth fydd yn digwydd os nad yw’r ddibyniaeth yn digwydd / os bydd y ddibyniaeth yn newid </t>
  </si>
  <si>
    <t>Beth yr ydych yn bwriadu ei wneud i leihau'r risg</t>
  </si>
  <si>
    <t>Beth yr ydych yn bwriadu ei wneud i brofi'r rhagdybiaeth</t>
  </si>
  <si>
    <t xml:space="preserve">Beth sy'n wahanol i'r hyn yr oeddech yn bwriadu ei wneud i leihau'r risg er mwyn rheoli'r broblem </t>
  </si>
  <si>
    <t>Beth yr ydych yn ei wneud i fonitro a/neu egluro'r ddibyniaeth</t>
  </si>
  <si>
    <t>Rheolwr y prosiect</t>
  </si>
  <si>
    <t>diwedd Ch3 2025</t>
  </si>
  <si>
    <t>Ble'r ydych arni'n AWR</t>
  </si>
  <si>
    <t>Sylwadau cyffredinol</t>
  </si>
  <si>
    <t>Grid Sgorau Risg</t>
  </si>
  <si>
    <t>Tebygolrwydd</t>
  </si>
  <si>
    <t>Bron yn bendant</t>
  </si>
  <si>
    <t>Yn debygol</t>
  </si>
  <si>
    <t>Yn bosibl</t>
  </si>
  <si>
    <t>Yn annhebygol</t>
  </si>
  <si>
    <t>Yn brin</t>
  </si>
  <si>
    <t>Canolig</t>
  </si>
  <si>
    <t>Mawr</t>
  </si>
  <si>
    <t>Bach</t>
  </si>
  <si>
    <t>Difrifol</t>
  </si>
  <si>
    <t>Isel iawn</t>
  </si>
  <si>
    <t>Trychinebus</t>
  </si>
  <si>
    <t>Tebygolrwydd x Effaith = Lefel Gyffredinol Risg</t>
  </si>
  <si>
    <t>Sgôr Risg Net</t>
  </si>
  <si>
    <t>Ymateb i'r Risg</t>
  </si>
  <si>
    <t>Osgoi</t>
  </si>
  <si>
    <r>
      <t xml:space="preserve">Lleihau </t>
    </r>
    <r>
      <rPr>
        <sz val="8"/>
        <color rgb="FF000000"/>
        <rFont val="Arial"/>
        <family val="2"/>
      </rPr>
      <t>(tebygolrwydd)</t>
    </r>
  </si>
  <si>
    <r>
      <t xml:space="preserve">Lleihau </t>
    </r>
    <r>
      <rPr>
        <sz val="8"/>
        <color rgb="FF000000"/>
        <rFont val="Arial"/>
        <family val="2"/>
      </rPr>
      <t>(effaith)</t>
    </r>
  </si>
  <si>
    <t>Trosglwyddo</t>
  </si>
  <si>
    <t>Rhannu</t>
  </si>
  <si>
    <t>Derbyn</t>
  </si>
  <si>
    <t>Sgorau Tebygolrwydd</t>
  </si>
  <si>
    <t>Yn brin (1)</t>
  </si>
  <si>
    <t xml:space="preserve">Yn annhebygol (2) </t>
  </si>
  <si>
    <t>Yn bosibl (3)</t>
  </si>
  <si>
    <t>Bron yn bendant (5)</t>
  </si>
  <si>
    <t>Nid oes disgwyl iddo ddigwydd ond gallai ddigwydd ar ryw adeg.</t>
  </si>
  <si>
    <t>Dim ond mewn amgylchiadau eithriadol y gallai ddigwydd.</t>
  </si>
  <si>
    <t>Gallai ddigwydd/Bydd yn digwydd rywbryd.</t>
  </si>
  <si>
    <t xml:space="preserve">Mae'n debygol o ddigwydd droeon; mae'n broblem barhaus. </t>
  </si>
  <si>
    <t>Lefelau Effaith</t>
  </si>
  <si>
    <t>Categori Effaith</t>
  </si>
  <si>
    <t>Isel iawn (1)</t>
  </si>
  <si>
    <t>Bach (2)</t>
  </si>
  <si>
    <t>Canolig (3)</t>
  </si>
  <si>
    <t>Mawr (4)</t>
  </si>
  <si>
    <t>Trychinebus (5)</t>
  </si>
  <si>
    <t>Diogelwch personol</t>
  </si>
  <si>
    <t>Preswylwyr a chymunedau</t>
  </si>
  <si>
    <t>Cyfreithiol</t>
  </si>
  <si>
    <t>Darparu gwasanaeth</t>
  </si>
  <si>
    <t>Staffio a chymhwysedd</t>
  </si>
  <si>
    <t>Enw da</t>
  </si>
  <si>
    <t>Anallu i gyflawni amcanion y prosiect, a niwed difrifol i enw da'r sefydliad.</t>
  </si>
  <si>
    <t>Digwyddiad andwyol yn arwain at fân anaf nad oes angen ei drin â chymorth cyntaf.</t>
  </si>
  <si>
    <t>Digwyddiad sy'n arwain at farwolaeth neu analluogrwydd parhaol mawr. Yn effeithio ar nifer fawr o bobl.</t>
  </si>
  <si>
    <t>Dim effaith ar y gymuned.</t>
  </si>
  <si>
    <t>Effaith fach iawn ar y gymuned.</t>
  </si>
  <si>
    <t>Potensial mawr y ceir cwynion, a chyfreitha'n bosibl. Rhagwelir mân oblygiadau neu gamau cyfreithiol.</t>
  </si>
  <si>
    <t>Disgwylir y bydd yna gyfreitha. Bydd angen cynnwys tîm cyfreithiol Cyngor Sir Powys/tribiwnlys (potensial y bydd yna hawliad).</t>
  </si>
  <si>
    <t>Mae cyfreitha bron yn anorfod a bydd yn anodd cyflwyno amddiffyniad. Rhagwelir y bydd yna erlyniad troseddol a/neu gyfreitha sifil.</t>
  </si>
  <si>
    <t>Tarfu ar wasanaeth, nad yw'n effeithio ar y gallu i barhau i ddarparu gwasanaeth.</t>
  </si>
  <si>
    <t>Cyfreitha'n anorfod. Rhagwelir y bydd yna erlyniad troseddol a/neu gyfreitha sifil (&lt; 1 person).</t>
  </si>
  <si>
    <t>Cyfleuster neu wasanaeth craidd yn cael ei golli'n barhaol. Nid oedd modd rheoli'r effaith o fewn cyfnod rhesymol na thrwy ddyrannu adnoddau am gyfnod byr, ac mae'n bosibl y bydd angen gwneud newidiadau mawr o ran strategaeth. Mae'r cyngor yn wynebu'r risg o fod yn destun mesurau arbennig. Swyddog/Aelod yn gorfod ymddiswyddo.</t>
  </si>
  <si>
    <t>Nifer fach o argymhellion sy'n canolbwyntio ar fân welliannau i ansawdd.</t>
  </si>
  <si>
    <t>Gwnaed argymhellion y gellir mynd i'r afael â nhw drwy lefel isel o weithredu gan y rheolwyr.</t>
  </si>
  <si>
    <t>Argymhellion heriol y gellir mynd i'r afael â nhw â chynllun gweithredu priodol.</t>
  </si>
  <si>
    <t>Adroddiad beirniadol. Ymyrraeth gan Lywodraeth Cymru.</t>
  </si>
  <si>
    <t>Sïon, dim sylw gan y cyfryngau. Bach iawn o effaith ar forâl y staff. Colli ymddiriedaeth y cyhoedd neu bartneriaid i raddau bach iawn a thros dro. Wedi'i gyfyngu o fewn y gwasanaeth unigol.</t>
  </si>
  <si>
    <t>Sylw gan y cyfryngau'n lleol – cyhoeddusrwydd andwyol am gyfnod hir. Effaith sylweddol ar forâl y staff ac ar ganfyddiad y cyhoedd o'r sefydliad. Adroddir yn rheolaidd am anfodlonrwydd drwy weithdrefn y cyngor ar gyfer cwyno.</t>
  </si>
  <si>
    <t xml:space="preserve">Dosbarth RAID </t>
  </si>
  <si>
    <t>Rhagdybiaeth</t>
  </si>
  <si>
    <t>Problem</t>
  </si>
  <si>
    <t>Dibyniaeth</t>
  </si>
  <si>
    <t>Cyfyngiad</t>
  </si>
  <si>
    <t>Categorïau RAID</t>
  </si>
  <si>
    <t>2. Amgylcheddol</t>
  </si>
  <si>
    <t xml:space="preserve">4. Iechyd a diogelwch </t>
  </si>
  <si>
    <t>5. TG</t>
  </si>
  <si>
    <t>6. Amcanion</t>
  </si>
  <si>
    <t>7. Pobl / Cymdeithasol</t>
  </si>
  <si>
    <t>8. Ffisegol / Asedau</t>
  </si>
  <si>
    <t>9. Gwleidyddol</t>
  </si>
  <si>
    <t>10. Proffesiynol</t>
  </si>
  <si>
    <t>11. Prosiectau</t>
  </si>
  <si>
    <t>12. Rheoleiddiol / Cyfreithiol</t>
  </si>
  <si>
    <t>13. Enw da</t>
  </si>
  <si>
    <t xml:space="preserve">14. Rhaglen / Amserlenni </t>
  </si>
  <si>
    <t>defnyddiwch I/C/U ar y dde</t>
  </si>
  <si>
    <t>Rhaglenni/Prosiectau/Amcanion</t>
  </si>
  <si>
    <t>Prin y gellir sylwi ar y dirywiad o ran cwmpas/ansawdd/ amserlen. Nid yw'n bygwth y gallu i gyflawni'r prosiect yn brydlon heb orwario, ac nid yw'n bygwth y buddion/canlyniadau a nodwyd.</t>
  </si>
  <si>
    <t>Gorwario mawr yn digwydd o ran y prosiect. Bygythiad mawr i'r gallu i gyflawni'r prosiect yn brydlon heb orwario ac i gyflawni un neu ragor o'r buddion/canlyniadau.</t>
  </si>
  <si>
    <t>Mân anaf neu salwch y mae angen ei drin â chymorth cyntaf. Niwed/Anaf byrdymor &lt; 1 mis; salwch staff &lt; 3 diwrnod.</t>
  </si>
  <si>
    <t>Angen rhoi gwybod i asiantaeth amdano, e.e. Yr Awdurdod Gweithredol Iechyd a Diogelwch, yr heddlu. Anaf lled-barhaol (&lt; 1 flwyddyn) sy'n gofyn am driniaeth feddygol a/neu gwnsela. Salwch staff &lt; 4 wythnos.</t>
  </si>
  <si>
    <t>Anafiadau mawr/Analluogrwydd neu anabledd hirdymor (e.e. colli braich neu goes/diagnosis neu driniaeth anghywir yn arwain at brognosis gwael). Salwch hirdymor &lt; 4 wythnos.</t>
  </si>
  <si>
    <t>Effaith (gadarnhaol neu negyddol) y gellir sylwi arni ar y gymuned, neu effaith haws ei rheoli ar nifer lai o unigolion/grwpiau agored i niwed, nad yw'n debygol o bara am fwy na chwe mis.</t>
  </si>
  <si>
    <t>Effaith (gadarnhaol neu negyddol) fwy difrifol, ond y mae modd ei rheoli, ar nifer sylweddol o unigolion/grwpiau agored i niwed, nad yw'n debygol o bara am fwy na deuddeg mis.</t>
  </si>
  <si>
    <t>Effaith (gadarnhaol neu negyddol) barhaol y gellir sylwi arni, ar nifer sylweddol o unigolion/grwpiau agored i niwed.</t>
  </si>
  <si>
    <t>Yn annhebygol o arwain at gwynion/cyfreitha. Gellir datrys y mater heb unrhyw oblygiadau cyfreithiol.</t>
  </si>
  <si>
    <t>Tarfu byrdymor ar wasanaeth, sy'n cael effaith fach ar breswylwyr/ cymunedau. Gellir rheoli'r effaith o fewn trefniadau gweithio arferol.</t>
  </si>
  <si>
    <t>Rhywfaint o darfu ar wasanaeth, gydag effaith annerbyniol ar breswylwyr/ cymunedau. Colli'r gallu dros dro i ddarparu gwasanaeth. Gallai'r effaith olygu bod angen rhai adnoddau ychwanegol, ond gellir ei rheoli o fewn cyfnod rhesymol.</t>
  </si>
  <si>
    <t>Colli gwasanaeth am gyfnod estynedig, sy'n cael effaith ddifrifol ar breswylwyr/cymunedau. Gallai'r effaith olygu bod angen llawer o adnoddau ychwanegol, ond ni fydd angen newid mawr o ran strategaeth.</t>
  </si>
  <si>
    <t>Lefel staffio isel barhaus yn gostwng ansawdd gwasanaeth. Mân wall oherwydd bod hyfforddiant yn aneffeithiol/wedi'i weithredu yn aneffeithiol.</t>
  </si>
  <si>
    <t>Darparu gwasanaeth/Cyflawni amcanion allweddol yn hwyr oherwydd diffyg staff. Gwall canolig oherwydd bod hyfforddiant yn aneffeithiol/wedi'i weithredu yn aneffeithiol. Problem barhaus gyda lefelau staffio.</t>
  </si>
  <si>
    <t>Darparu gwasanaeth/Cyflawni amcanion allweddol yn ansicr oherwydd diffyg staff. Gwall mawr oherwydd bod hyfforddiant yn aneffeithiol/wedi'i weithredu yn aneffeithiol.</t>
  </si>
  <si>
    <t>Methu â darparu gwasanaeth/cyflawni amcanion allweddol oherwydd diffyg staff. Colli staff allweddol. Gwall difrifol oherwydd bod hyfforddiant yn aneffeithiol/wedi'i weithredu yn aneffeithiol.</t>
  </si>
  <si>
    <t>Colled ariannol bersonol/ sefydliadol ddibwys (£&lt;5,000/dan £0.5m).</t>
  </si>
  <si>
    <t>Colled ariannol bersonol/sefydliadol fawr (£50,000-£1m/dros £5m).</t>
  </si>
  <si>
    <t>Colled ariannol bersonol/sefydliadol ddifrifol (&gt;£1m).</t>
  </si>
  <si>
    <t>Sylw gan y cyfryngau'n lleol – am gyfnod byr. Rhywfaint o embaras cyhoeddus. Effaith fach ar forâl y staff/agweddau'r cyhoedd. Adroddir am anfodlonrwydd drwy weithdrefn y cyngor ar gyfer cwyno. Aelod Seneddol lleol yn ymwneud â'r sefyllfa.</t>
  </si>
  <si>
    <t>Ariannol (colled/elw)</t>
  </si>
  <si>
    <t>Arolygu/Archwilio</t>
  </si>
  <si>
    <t>Bydd yn digwydd yn ôl pob tebyg, ond nid yw'n broblem barhaus.</t>
  </si>
  <si>
    <t>Dirywiad o ran cwmpas, ansawdd, amcanion y prosiect neu'r amserlen. Bygythiad canolig i'r gallu i gyflawni'r prosiect yn brydlon heb orwario ac i gyflawni'r buddion/canlyniadau.</t>
  </si>
  <si>
    <t>Mân golled ariannol bersonol/sefydliadol (£5,000-£25,000/£0.5m-£3m).</t>
  </si>
  <si>
    <t>Colled ariannol bersonol/sefydliadol sylweddol (£25,000-£50,000/£3m-£5m).</t>
  </si>
  <si>
    <t>Sylw gan y cyfryngau/cyhoeddusrwydd andwyol yn genedlaethol, am lai na 3 diwrnod. Hyder y cyhoedd yn y sefydliad wedi'i danseilio. Wedi effeithio ar y defnydd a wneir o wasanaethau. Sylw a rannwyd yn eang ar gyfryngau cymdeithasol neu ar-lein.</t>
  </si>
  <si>
    <t>Adroddiad sy'n feirniadol i raddau difrifol. Llywodraeth Cymru yn cymryd yr awenau. Erlyniad.</t>
  </si>
  <si>
    <t>Sylw gan y cyfryngau/cyhoeddusrwydd andwyol yn genedlaethol/yn rhyngwladol, am fwy na 3 diwrnod. Pryder ymhlith Aelodau Seneddol. Ymchwiliad Cyhoeddus neu adroddiad gwael gan asesydd allanol. Camau cyfreithiol.</t>
  </si>
  <si>
    <t>1. Contract</t>
  </si>
  <si>
    <t xml:space="preserve">Yn debygol (4) </t>
  </si>
  <si>
    <t>Dirywiad bach o ran cwmpas/ansawdd/ amserlen. Gorwario'n digwydd o ran y prosiect. Nid yw'n bygwth y gallu i gyflawni'r prosiect yn gyffredinol, ac nid yw'n bygwth y buddion/ canlyniadau a nodwyd.</t>
  </si>
  <si>
    <t>Lefel staffio isel am gyfnod byr  yn gostwng ansawdd gwasanaeth dros dro (llai nag 1 diwrnod, lefel staffio isel am gyfnod byr (&lt; 1 diwrnod), nad yw'n tarfu ar wasanaeth.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</si>
</sst>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d/mm/yy;@"/>
    <numFmt numFmtId="165" formatCode="dd/mm/yyyy;@"/>
  </numFmts>
  <fonts count="21" x14ac:knownFonts="1">
    <font>
      <sz val="11"/>
      <color theme="1"/>
      <name val="Aptos Narrow"/>
      <family val="2"/>
      <scheme val="minor"/>
    </font>
    <font>
      <sz val="16"/>
      <color theme="0"/>
      <name val="Arial"/>
      <family val="2"/>
    </font>
    <font>
      <sz val="12"/>
      <color theme="0"/>
      <name val="Arial"/>
      <family val="2"/>
    </font>
    <font>
      <sz val="10"/>
      <color theme="1"/>
      <name val="Arial"/>
      <family val="2"/>
    </font>
    <font>
      <sz val="9"/>
      <color theme="0"/>
      <name val="Arial"/>
      <family val="2"/>
    </font>
    <font>
      <sz val="9"/>
      <color theme="1"/>
      <name val="Arial"/>
      <family val="2"/>
    </font>
    <font>
      <sz val="10"/>
      <color theme="0"/>
      <name val="Arial"/>
      <family val="2"/>
    </font>
    <font>
      <b/>
      <sz val="10"/>
      <color theme="1"/>
      <name val="Arial"/>
      <family val="2"/>
    </font>
    <font>
      <b/>
      <sz val="11"/>
      <color theme="1"/>
      <name val="Aptos Narrow"/>
      <family val="2"/>
      <scheme val="minor"/>
    </font>
    <font>
      <b/>
      <sz val="16"/>
      <color rgb="FFFF0000"/>
      <name val="Arial"/>
      <family val="2"/>
    </font>
    <font>
      <sz val="8"/>
      <color theme="1"/>
      <name val="Arial"/>
      <family val="2"/>
    </font>
    <font>
      <sz val="14"/>
      <color theme="0"/>
      <name val="Arial"/>
      <family val="2"/>
    </font>
    <font>
      <sz val="11"/>
      <color theme="0"/>
      <name val="Arial"/>
      <family val="2"/>
    </font>
    <font>
      <sz val="11"/>
      <color theme="1"/>
      <name val="Arial"/>
      <family val="2"/>
    </font>
    <font>
      <sz val="11"/>
      <color rgb="FF000000"/>
      <name val="Arial"/>
      <family val="2"/>
    </font>
    <font>
      <sz val="8"/>
      <color rgb="FF000000"/>
      <name val="Arial"/>
      <family val="2"/>
    </font>
    <font>
      <sz val="8"/>
      <name val="Aptos Narrow"/>
      <family val="2"/>
      <scheme val="minor"/>
    </font>
    <font>
      <sz val="12"/>
      <color theme="1"/>
      <name val="Arial"/>
      <family val="2"/>
    </font>
    <font>
      <b/>
      <sz val="12"/>
      <color rgb="FFFF0000"/>
      <name val="Arial"/>
      <family val="2"/>
    </font>
    <font>
      <sz val="12"/>
      <name val="Arial"/>
      <family val="2"/>
    </font>
    <font>
      <b/>
      <sz val="12"/>
      <color theme="1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rgb="FF69BED7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D0CECE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78">
    <xf numFmtId="0" fontId="0" fillId="0" borderId="0" xfId="0"/>
    <xf numFmtId="0" fontId="3" fillId="0" borderId="0" xfId="0" applyFont="1" applyAlignment="1">
      <alignment horizontal="left" vertical="top"/>
    </xf>
    <xf numFmtId="0" fontId="4" fillId="3" borderId="0" xfId="0" applyFont="1" applyFill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3" fillId="0" borderId="1" xfId="0" applyFont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center" vertical="top"/>
    </xf>
    <xf numFmtId="17" fontId="3" fillId="0" borderId="0" xfId="0" applyNumberFormat="1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5" fillId="0" borderId="0" xfId="0" applyFont="1" applyAlignment="1">
      <alignment horizontal="left" vertical="top"/>
    </xf>
    <xf numFmtId="0" fontId="5" fillId="0" borderId="0" xfId="0" applyFont="1" applyAlignment="1">
      <alignment horizontal="center" vertical="top"/>
    </xf>
    <xf numFmtId="17" fontId="5" fillId="0" borderId="0" xfId="0" applyNumberFormat="1" applyFont="1" applyAlignment="1">
      <alignment horizontal="left" vertical="top"/>
    </xf>
    <xf numFmtId="0" fontId="5" fillId="0" borderId="0" xfId="0" applyFont="1" applyAlignment="1">
      <alignment horizontal="left" vertical="top" wrapText="1"/>
    </xf>
    <xf numFmtId="0" fontId="4" fillId="0" borderId="0" xfId="0" applyFont="1" applyAlignment="1">
      <alignment horizontal="left" vertical="center"/>
    </xf>
    <xf numFmtId="0" fontId="6" fillId="0" borderId="3" xfId="0" applyFont="1" applyBorder="1" applyAlignment="1">
      <alignment horizontal="left" vertical="center"/>
    </xf>
    <xf numFmtId="0" fontId="6" fillId="0" borderId="3" xfId="0" applyFont="1" applyBorder="1" applyAlignment="1">
      <alignment horizontal="center" vertical="center"/>
    </xf>
    <xf numFmtId="17" fontId="6" fillId="0" borderId="3" xfId="0" applyNumberFormat="1" applyFont="1" applyBorder="1" applyAlignment="1">
      <alignment vertical="center"/>
    </xf>
    <xf numFmtId="0" fontId="6" fillId="0" borderId="3" xfId="0" applyFont="1" applyBorder="1" applyAlignment="1">
      <alignment vertical="center"/>
    </xf>
    <xf numFmtId="164" fontId="6" fillId="0" borderId="3" xfId="0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3" fillId="0" borderId="1" xfId="0" applyFont="1" applyBorder="1" applyAlignment="1">
      <alignment vertical="top" wrapText="1"/>
    </xf>
    <xf numFmtId="0" fontId="8" fillId="0" borderId="0" xfId="0" applyFont="1"/>
    <xf numFmtId="0" fontId="12" fillId="2" borderId="11" xfId="0" applyFont="1" applyFill="1" applyBorder="1" applyAlignment="1">
      <alignment horizontal="center" vertical="center" wrapText="1"/>
    </xf>
    <xf numFmtId="0" fontId="13" fillId="10" borderId="12" xfId="0" applyFont="1" applyFill="1" applyBorder="1" applyAlignment="1">
      <alignment vertical="center" wrapText="1"/>
    </xf>
    <xf numFmtId="0" fontId="13" fillId="8" borderId="13" xfId="0" applyFont="1" applyFill="1" applyBorder="1" applyAlignment="1">
      <alignment horizontal="center" vertical="center" wrapText="1"/>
    </xf>
    <xf numFmtId="0" fontId="13" fillId="7" borderId="13" xfId="0" applyFont="1" applyFill="1" applyBorder="1" applyAlignment="1">
      <alignment horizontal="center" vertical="center" wrapText="1"/>
    </xf>
    <xf numFmtId="0" fontId="13" fillId="6" borderId="13" xfId="0" applyFont="1" applyFill="1" applyBorder="1" applyAlignment="1">
      <alignment horizontal="center" vertical="center" wrapText="1"/>
    </xf>
    <xf numFmtId="0" fontId="14" fillId="6" borderId="12" xfId="0" applyFont="1" applyFill="1" applyBorder="1" applyAlignment="1">
      <alignment horizontal="center" vertical="center" wrapText="1"/>
    </xf>
    <xf numFmtId="0" fontId="13" fillId="10" borderId="15" xfId="0" applyFont="1" applyFill="1" applyBorder="1" applyAlignment="1">
      <alignment vertical="center" wrapText="1"/>
    </xf>
    <xf numFmtId="0" fontId="13" fillId="8" borderId="16" xfId="0" applyFont="1" applyFill="1" applyBorder="1" applyAlignment="1">
      <alignment horizontal="center" vertical="center" wrapText="1"/>
    </xf>
    <xf numFmtId="0" fontId="13" fillId="7" borderId="16" xfId="0" applyFont="1" applyFill="1" applyBorder="1" applyAlignment="1">
      <alignment horizontal="center" vertical="center" wrapText="1"/>
    </xf>
    <xf numFmtId="0" fontId="13" fillId="6" borderId="16" xfId="0" applyFont="1" applyFill="1" applyBorder="1" applyAlignment="1">
      <alignment horizontal="center" vertical="center" wrapText="1"/>
    </xf>
    <xf numFmtId="0" fontId="14" fillId="6" borderId="14" xfId="0" applyFont="1" applyFill="1" applyBorder="1" applyAlignment="1">
      <alignment horizontal="center" vertical="center" wrapText="1"/>
    </xf>
    <xf numFmtId="0" fontId="13" fillId="8" borderId="17" xfId="0" applyFont="1" applyFill="1" applyBorder="1" applyAlignment="1">
      <alignment horizontal="center" vertical="center" wrapText="1"/>
    </xf>
    <xf numFmtId="0" fontId="13" fillId="7" borderId="17" xfId="0" applyFont="1" applyFill="1" applyBorder="1" applyAlignment="1">
      <alignment horizontal="center" vertical="center" wrapText="1"/>
    </xf>
    <xf numFmtId="0" fontId="13" fillId="6" borderId="17" xfId="0" applyFont="1" applyFill="1" applyBorder="1" applyAlignment="1">
      <alignment horizontal="center" vertical="center" wrapText="1"/>
    </xf>
    <xf numFmtId="0" fontId="14" fillId="7" borderId="18" xfId="0" applyFont="1" applyFill="1" applyBorder="1" applyAlignment="1">
      <alignment horizontal="center" vertical="center" wrapText="1"/>
    </xf>
    <xf numFmtId="0" fontId="14" fillId="7" borderId="19" xfId="0" applyFont="1" applyFill="1" applyBorder="1" applyAlignment="1">
      <alignment horizontal="center" vertical="center" wrapText="1"/>
    </xf>
    <xf numFmtId="0" fontId="13" fillId="4" borderId="17" xfId="0" applyFont="1" applyFill="1" applyBorder="1" applyAlignment="1">
      <alignment horizontal="center" vertical="center" wrapText="1"/>
    </xf>
    <xf numFmtId="0" fontId="14" fillId="7" borderId="14" xfId="0" applyFont="1" applyFill="1" applyBorder="1" applyAlignment="1">
      <alignment horizontal="center" vertical="center" wrapText="1"/>
    </xf>
    <xf numFmtId="0" fontId="13" fillId="4" borderId="16" xfId="0" applyFont="1" applyFill="1" applyBorder="1" applyAlignment="1">
      <alignment horizontal="center" vertical="center" wrapText="1"/>
    </xf>
    <xf numFmtId="0" fontId="14" fillId="8" borderId="14" xfId="0" applyFont="1" applyFill="1" applyBorder="1" applyAlignment="1">
      <alignment horizontal="center" vertical="center" wrapText="1"/>
    </xf>
    <xf numFmtId="0" fontId="14" fillId="8" borderId="19" xfId="0" applyFont="1" applyFill="1" applyBorder="1" applyAlignment="1">
      <alignment horizontal="center" vertical="center" wrapText="1"/>
    </xf>
    <xf numFmtId="0" fontId="13" fillId="10" borderId="11" xfId="0" applyFont="1" applyFill="1" applyBorder="1" applyAlignment="1">
      <alignment horizontal="center" vertical="center" wrapText="1"/>
    </xf>
    <xf numFmtId="0" fontId="13" fillId="10" borderId="10" xfId="0" applyFont="1" applyFill="1" applyBorder="1" applyAlignment="1">
      <alignment horizontal="center" vertical="center" wrapText="1"/>
    </xf>
    <xf numFmtId="0" fontId="14" fillId="4" borderId="14" xfId="0" applyFont="1" applyFill="1" applyBorder="1" applyAlignment="1">
      <alignment horizontal="center" vertical="center" wrapText="1"/>
    </xf>
    <xf numFmtId="0" fontId="14" fillId="4" borderId="15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top"/>
    </xf>
    <xf numFmtId="0" fontId="7" fillId="9" borderId="12" xfId="0" applyFont="1" applyFill="1" applyBorder="1" applyAlignment="1">
      <alignment horizontal="left" vertical="top"/>
    </xf>
    <xf numFmtId="0" fontId="7" fillId="9" borderId="11" xfId="0" applyFont="1" applyFill="1" applyBorder="1" applyAlignment="1">
      <alignment horizontal="left" vertical="top"/>
    </xf>
    <xf numFmtId="0" fontId="7" fillId="9" borderId="11" xfId="0" applyFont="1" applyFill="1" applyBorder="1" applyAlignment="1">
      <alignment horizontal="left" vertical="top" wrapText="1"/>
    </xf>
    <xf numFmtId="0" fontId="3" fillId="0" borderId="11" xfId="0" applyFont="1" applyBorder="1" applyAlignment="1">
      <alignment horizontal="left" vertical="top" wrapText="1"/>
    </xf>
    <xf numFmtId="0" fontId="3" fillId="0" borderId="9" xfId="0" applyFont="1" applyBorder="1" applyAlignment="1">
      <alignment horizontal="left" vertical="top" wrapText="1"/>
    </xf>
    <xf numFmtId="0" fontId="3" fillId="0" borderId="10" xfId="0" applyFont="1" applyBorder="1" applyAlignment="1">
      <alignment horizontal="left" vertical="top" wrapText="1"/>
    </xf>
    <xf numFmtId="0" fontId="7" fillId="10" borderId="10" xfId="0" applyFont="1" applyFill="1" applyBorder="1" applyAlignment="1">
      <alignment horizontal="left" vertical="top" wrapText="1"/>
    </xf>
    <xf numFmtId="0" fontId="7" fillId="10" borderId="11" xfId="0" applyFont="1" applyFill="1" applyBorder="1" applyAlignment="1">
      <alignment horizontal="left" vertical="top" wrapText="1"/>
    </xf>
    <xf numFmtId="0" fontId="3" fillId="10" borderId="15" xfId="0" applyFont="1" applyFill="1" applyBorder="1" applyAlignment="1">
      <alignment horizontal="left" vertical="top" wrapText="1"/>
    </xf>
    <xf numFmtId="0" fontId="3" fillId="0" borderId="16" xfId="0" applyFont="1" applyBorder="1" applyAlignment="1">
      <alignment horizontal="left" vertical="top" wrapText="1"/>
    </xf>
    <xf numFmtId="0" fontId="6" fillId="0" borderId="27" xfId="0" applyFont="1" applyBorder="1" applyAlignment="1">
      <alignment horizontal="left" vertical="center" wrapText="1"/>
    </xf>
    <xf numFmtId="0" fontId="1" fillId="2" borderId="22" xfId="0" applyFont="1" applyFill="1" applyBorder="1" applyAlignment="1">
      <alignment horizontal="left" vertical="center"/>
    </xf>
    <xf numFmtId="0" fontId="1" fillId="2" borderId="23" xfId="0" applyFont="1" applyFill="1" applyBorder="1" applyAlignment="1">
      <alignment horizontal="center" vertical="center"/>
    </xf>
    <xf numFmtId="17" fontId="1" fillId="2" borderId="23" xfId="0" applyNumberFormat="1" applyFont="1" applyFill="1" applyBorder="1" applyAlignment="1">
      <alignment vertical="center"/>
    </xf>
    <xf numFmtId="0" fontId="1" fillId="2" borderId="23" xfId="0" applyFont="1" applyFill="1" applyBorder="1" applyAlignment="1">
      <alignment vertical="center"/>
    </xf>
    <xf numFmtId="0" fontId="1" fillId="2" borderId="23" xfId="0" applyFont="1" applyFill="1" applyBorder="1" applyAlignment="1">
      <alignment horizontal="center" vertical="center" wrapText="1"/>
    </xf>
    <xf numFmtId="0" fontId="1" fillId="2" borderId="23" xfId="0" applyFont="1" applyFill="1" applyBorder="1" applyAlignment="1">
      <alignment horizontal="left" vertical="center" wrapText="1"/>
    </xf>
    <xf numFmtId="0" fontId="1" fillId="2" borderId="25" xfId="0" applyFont="1" applyFill="1" applyBorder="1" applyAlignment="1">
      <alignment horizontal="left" vertical="center" wrapText="1"/>
    </xf>
    <xf numFmtId="0" fontId="1" fillId="2" borderId="26" xfId="0" applyFont="1" applyFill="1" applyBorder="1" applyAlignment="1">
      <alignment horizontal="left" vertical="center"/>
    </xf>
    <xf numFmtId="0" fontId="1" fillId="2" borderId="3" xfId="0" applyFont="1" applyFill="1" applyBorder="1" applyAlignment="1">
      <alignment horizontal="center" vertical="center"/>
    </xf>
    <xf numFmtId="17" fontId="1" fillId="2" borderId="3" xfId="0" applyNumberFormat="1" applyFont="1" applyFill="1" applyBorder="1" applyAlignment="1">
      <alignment vertical="center"/>
    </xf>
    <xf numFmtId="17" fontId="9" fillId="2" borderId="3" xfId="0" applyNumberFormat="1" applyFont="1" applyFill="1" applyBorder="1" applyAlignment="1">
      <alignment vertical="center"/>
    </xf>
    <xf numFmtId="0" fontId="1" fillId="2" borderId="3" xfId="0" applyFont="1" applyFill="1" applyBorder="1" applyAlignment="1">
      <alignment vertical="center"/>
    </xf>
    <xf numFmtId="0" fontId="1" fillId="2" borderId="3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1" fillId="2" borderId="27" xfId="0" applyFont="1" applyFill="1" applyBorder="1" applyAlignment="1">
      <alignment horizontal="left" vertical="center" wrapText="1"/>
    </xf>
    <xf numFmtId="0" fontId="6" fillId="0" borderId="6" xfId="0" applyFont="1" applyBorder="1" applyAlignment="1">
      <alignment horizontal="left" vertical="center"/>
    </xf>
    <xf numFmtId="0" fontId="6" fillId="0" borderId="6" xfId="0" applyFont="1" applyBorder="1" applyAlignment="1">
      <alignment horizontal="center" vertical="center"/>
    </xf>
    <xf numFmtId="17" fontId="6" fillId="0" borderId="6" xfId="0" applyNumberFormat="1" applyFont="1" applyBorder="1" applyAlignment="1">
      <alignment vertical="center"/>
    </xf>
    <xf numFmtId="0" fontId="6" fillId="0" borderId="6" xfId="0" applyFont="1" applyBorder="1" applyAlignment="1">
      <alignment vertical="center"/>
    </xf>
    <xf numFmtId="164" fontId="6" fillId="0" borderId="6" xfId="0" applyNumberFormat="1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left" vertical="center" wrapText="1"/>
    </xf>
    <xf numFmtId="0" fontId="6" fillId="0" borderId="33" xfId="0" applyFont="1" applyBorder="1" applyAlignment="1">
      <alignment horizontal="left" vertical="center" wrapText="1"/>
    </xf>
    <xf numFmtId="0" fontId="6" fillId="2" borderId="24" xfId="0" applyFont="1" applyFill="1" applyBorder="1" applyAlignment="1">
      <alignment horizontal="center" vertical="center" wrapText="1"/>
    </xf>
    <xf numFmtId="17" fontId="6" fillId="2" borderId="24" xfId="0" applyNumberFormat="1" applyFont="1" applyFill="1" applyBorder="1" applyAlignment="1">
      <alignment horizontal="center" vertical="center" wrapText="1"/>
    </xf>
    <xf numFmtId="0" fontId="6" fillId="2" borderId="24" xfId="0" applyFont="1" applyFill="1" applyBorder="1" applyAlignment="1">
      <alignment horizontal="center" vertical="center"/>
    </xf>
    <xf numFmtId="0" fontId="3" fillId="0" borderId="31" xfId="0" applyFont="1" applyBorder="1" applyAlignment="1">
      <alignment vertical="top" wrapText="1"/>
    </xf>
    <xf numFmtId="0" fontId="17" fillId="0" borderId="26" xfId="0" applyFont="1" applyBorder="1"/>
    <xf numFmtId="0" fontId="19" fillId="0" borderId="26" xfId="0" applyFont="1" applyBorder="1" applyAlignment="1">
      <alignment vertical="top"/>
    </xf>
    <xf numFmtId="0" fontId="19" fillId="0" borderId="32" xfId="0" applyFont="1" applyBorder="1" applyAlignment="1">
      <alignment vertical="top"/>
    </xf>
    <xf numFmtId="0" fontId="2" fillId="2" borderId="24" xfId="0" applyFont="1" applyFill="1" applyBorder="1" applyAlignment="1">
      <alignment vertical="center" wrapText="1"/>
    </xf>
    <xf numFmtId="0" fontId="2" fillId="2" borderId="28" xfId="0" applyFont="1" applyFill="1" applyBorder="1" applyAlignment="1">
      <alignment horizontal="left" vertical="top"/>
    </xf>
    <xf numFmtId="0" fontId="2" fillId="2" borderId="1" xfId="0" applyFont="1" applyFill="1" applyBorder="1" applyAlignment="1">
      <alignment horizontal="center" vertical="top"/>
    </xf>
    <xf numFmtId="17" fontId="2" fillId="2" borderId="1" xfId="0" applyNumberFormat="1" applyFont="1" applyFill="1" applyBorder="1" applyAlignment="1">
      <alignment horizontal="center" vertical="top"/>
    </xf>
    <xf numFmtId="0" fontId="2" fillId="2" borderId="1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vertical="top" wrapText="1"/>
    </xf>
    <xf numFmtId="0" fontId="17" fillId="2" borderId="1" xfId="0" applyFont="1" applyFill="1" applyBorder="1" applyAlignment="1">
      <alignment horizontal="left" vertical="top" wrapText="1"/>
    </xf>
    <xf numFmtId="0" fontId="2" fillId="2" borderId="29" xfId="0" applyFont="1" applyFill="1" applyBorder="1" applyAlignment="1">
      <alignment horizontal="center" vertical="top" wrapText="1"/>
    </xf>
    <xf numFmtId="0" fontId="20" fillId="0" borderId="28" xfId="0" applyFont="1" applyBorder="1" applyAlignment="1">
      <alignment horizontal="center" vertical="top" wrapText="1"/>
    </xf>
    <xf numFmtId="0" fontId="20" fillId="0" borderId="1" xfId="0" applyFont="1" applyBorder="1" applyAlignment="1">
      <alignment horizontal="center" vertical="top" wrapText="1"/>
    </xf>
    <xf numFmtId="14" fontId="17" fillId="0" borderId="1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0" fontId="17" fillId="0" borderId="1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/>
    </xf>
    <xf numFmtId="165" fontId="17" fillId="0" borderId="1" xfId="0" applyNumberFormat="1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/>
    </xf>
    <xf numFmtId="0" fontId="17" fillId="0" borderId="29" xfId="0" applyFont="1" applyBorder="1" applyAlignment="1">
      <alignment horizontal="left" vertical="top" wrapText="1"/>
    </xf>
    <xf numFmtId="0" fontId="20" fillId="0" borderId="1" xfId="0" applyFont="1" applyBorder="1" applyAlignment="1">
      <alignment horizontal="center" vertical="top"/>
    </xf>
    <xf numFmtId="14" fontId="17" fillId="0" borderId="1" xfId="0" applyNumberFormat="1" applyFont="1" applyBorder="1" applyAlignment="1">
      <alignment horizontal="left" vertical="top" wrapText="1"/>
    </xf>
    <xf numFmtId="0" fontId="17" fillId="0" borderId="1" xfId="0" applyFont="1" applyBorder="1" applyAlignment="1">
      <alignment vertical="top" wrapText="1"/>
    </xf>
    <xf numFmtId="14" fontId="17" fillId="0" borderId="1" xfId="0" applyNumberFormat="1" applyFont="1" applyBorder="1" applyAlignment="1">
      <alignment horizontal="center" vertical="center"/>
    </xf>
    <xf numFmtId="0" fontId="20" fillId="5" borderId="1" xfId="0" applyFont="1" applyFill="1" applyBorder="1" applyAlignment="1">
      <alignment horizontal="center" vertical="center"/>
    </xf>
    <xf numFmtId="0" fontId="17" fillId="5" borderId="1" xfId="0" applyFont="1" applyFill="1" applyBorder="1" applyAlignment="1">
      <alignment horizontal="center" vertical="center"/>
    </xf>
    <xf numFmtId="0" fontId="20" fillId="0" borderId="30" xfId="0" applyFont="1" applyBorder="1" applyAlignment="1">
      <alignment horizontal="center" vertical="top" wrapText="1"/>
    </xf>
    <xf numFmtId="0" fontId="20" fillId="0" borderId="31" xfId="0" applyFont="1" applyBorder="1" applyAlignment="1">
      <alignment horizontal="center" vertical="top"/>
    </xf>
    <xf numFmtId="14" fontId="17" fillId="0" borderId="31" xfId="0" applyNumberFormat="1" applyFont="1" applyBorder="1" applyAlignment="1">
      <alignment horizontal="center" vertical="top" wrapText="1"/>
    </xf>
    <xf numFmtId="14" fontId="17" fillId="0" borderId="31" xfId="0" applyNumberFormat="1" applyFont="1" applyBorder="1" applyAlignment="1">
      <alignment horizontal="left" vertical="top" wrapText="1"/>
    </xf>
    <xf numFmtId="0" fontId="17" fillId="0" borderId="31" xfId="0" applyFont="1" applyBorder="1" applyAlignment="1">
      <alignment vertical="top" wrapText="1"/>
    </xf>
    <xf numFmtId="0" fontId="17" fillId="0" borderId="31" xfId="0" applyFont="1" applyBorder="1" applyAlignment="1">
      <alignment horizontal="left" vertical="top" wrapText="1"/>
    </xf>
    <xf numFmtId="0" fontId="20" fillId="5" borderId="31" xfId="0" applyFont="1" applyFill="1" applyBorder="1" applyAlignment="1">
      <alignment horizontal="center" vertical="center"/>
    </xf>
    <xf numFmtId="0" fontId="17" fillId="5" borderId="31" xfId="0" applyFont="1" applyFill="1" applyBorder="1" applyAlignment="1">
      <alignment horizontal="center" vertical="center"/>
    </xf>
    <xf numFmtId="0" fontId="18" fillId="0" borderId="0" xfId="0" applyFont="1" applyAlignment="1">
      <alignment horizontal="left" vertical="top"/>
    </xf>
    <xf numFmtId="0" fontId="1" fillId="2" borderId="23" xfId="0" applyFont="1" applyFill="1" applyBorder="1" applyAlignment="1">
      <alignment horizontal="left" vertical="center"/>
    </xf>
    <xf numFmtId="0" fontId="1" fillId="2" borderId="3" xfId="0" applyFont="1" applyFill="1" applyBorder="1" applyAlignment="1">
      <alignment horizontal="left" vertical="center"/>
    </xf>
    <xf numFmtId="0" fontId="1" fillId="2" borderId="1" xfId="0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/>
    </xf>
    <xf numFmtId="17" fontId="9" fillId="2" borderId="2" xfId="0" applyNumberFormat="1" applyFont="1" applyFill="1" applyBorder="1" applyAlignment="1">
      <alignment vertical="center"/>
    </xf>
    <xf numFmtId="0" fontId="1" fillId="2" borderId="4" xfId="0" applyFont="1" applyFill="1" applyBorder="1" applyAlignment="1">
      <alignment horizontal="right" vertical="center"/>
    </xf>
    <xf numFmtId="0" fontId="20" fillId="0" borderId="0" xfId="0" applyFont="1" applyAlignment="1">
      <alignment horizontal="center" vertical="top" wrapText="1"/>
    </xf>
    <xf numFmtId="0" fontId="20" fillId="0" borderId="0" xfId="0" applyFont="1" applyAlignment="1">
      <alignment horizontal="center" vertical="top"/>
    </xf>
    <xf numFmtId="14" fontId="17" fillId="0" borderId="0" xfId="0" applyNumberFormat="1" applyFont="1" applyAlignment="1">
      <alignment horizontal="center" vertical="top" wrapText="1"/>
    </xf>
    <xf numFmtId="14" fontId="17" fillId="0" borderId="0" xfId="0" applyNumberFormat="1" applyFont="1" applyAlignment="1">
      <alignment horizontal="left" vertical="top" wrapText="1"/>
    </xf>
    <xf numFmtId="0" fontId="17" fillId="0" borderId="0" xfId="0" applyFont="1" applyAlignment="1">
      <alignment vertical="top" wrapText="1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center" vertical="center" wrapText="1"/>
    </xf>
    <xf numFmtId="0" fontId="20" fillId="0" borderId="0" xfId="0" applyFont="1" applyAlignment="1">
      <alignment horizontal="center" vertical="center"/>
    </xf>
    <xf numFmtId="14" fontId="17" fillId="0" borderId="0" xfId="0" applyNumberFormat="1" applyFont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17" fillId="0" borderId="0" xfId="0" applyFont="1" applyAlignment="1">
      <alignment horizontal="left" vertical="top"/>
    </xf>
    <xf numFmtId="0" fontId="17" fillId="0" borderId="1" xfId="0" applyFont="1" applyBorder="1" applyAlignment="1">
      <alignment horizontal="left" vertical="top"/>
    </xf>
    <xf numFmtId="0" fontId="9" fillId="2" borderId="3" xfId="0" applyFont="1" applyFill="1" applyBorder="1" applyAlignment="1">
      <alignment horizontal="left" vertical="center"/>
    </xf>
    <xf numFmtId="0" fontId="10" fillId="0" borderId="1" xfId="0" applyFont="1" applyBorder="1" applyAlignment="1">
      <alignment horizontal="left" vertical="top" wrapText="1"/>
    </xf>
    <xf numFmtId="0" fontId="10" fillId="0" borderId="1" xfId="0" applyFont="1" applyBorder="1" applyAlignment="1">
      <alignment vertical="top" wrapText="1"/>
    </xf>
    <xf numFmtId="0" fontId="1" fillId="2" borderId="2" xfId="0" applyFont="1" applyFill="1" applyBorder="1" applyAlignment="1">
      <alignment horizontal="left" vertical="center"/>
    </xf>
    <xf numFmtId="0" fontId="6" fillId="2" borderId="34" xfId="0" applyFont="1" applyFill="1" applyBorder="1" applyAlignment="1">
      <alignment horizontal="left" vertical="center"/>
    </xf>
    <xf numFmtId="0" fontId="6" fillId="2" borderId="24" xfId="0" applyFont="1" applyFill="1" applyBorder="1" applyAlignment="1">
      <alignment horizontal="left" vertical="center" wrapText="1"/>
    </xf>
    <xf numFmtId="0" fontId="6" fillId="2" borderId="24" xfId="0" applyFont="1" applyFill="1" applyBorder="1" applyAlignment="1">
      <alignment vertical="center" wrapText="1"/>
    </xf>
    <xf numFmtId="0" fontId="4" fillId="2" borderId="24" xfId="0" applyFont="1" applyFill="1" applyBorder="1" applyAlignment="1">
      <alignment horizontal="center" vertical="center" wrapText="1"/>
    </xf>
    <xf numFmtId="0" fontId="6" fillId="2" borderId="35" xfId="0" applyFont="1" applyFill="1" applyBorder="1" applyAlignment="1">
      <alignment horizontal="center" vertical="center" wrapText="1"/>
    </xf>
    <xf numFmtId="0" fontId="20" fillId="7" borderId="1" xfId="0" applyFont="1" applyFill="1" applyBorder="1" applyAlignment="1">
      <alignment horizontal="center" vertical="center"/>
    </xf>
    <xf numFmtId="0" fontId="20" fillId="4" borderId="31" xfId="0" applyFont="1" applyFill="1" applyBorder="1" applyAlignment="1">
      <alignment horizontal="center" vertical="center"/>
    </xf>
    <xf numFmtId="0" fontId="3" fillId="5" borderId="2" xfId="0" applyFont="1" applyFill="1" applyBorder="1" applyAlignment="1">
      <alignment horizontal="center" vertical="center" wrapText="1"/>
    </xf>
    <xf numFmtId="0" fontId="3" fillId="5" borderId="4" xfId="0" applyFont="1" applyFill="1" applyBorder="1" applyAlignment="1">
      <alignment horizontal="center" vertical="center" wrapText="1"/>
    </xf>
    <xf numFmtId="0" fontId="3" fillId="5" borderId="36" xfId="0" applyFont="1" applyFill="1" applyBorder="1" applyAlignment="1">
      <alignment horizontal="center" vertical="center" wrapText="1"/>
    </xf>
    <xf numFmtId="0" fontId="3" fillId="5" borderId="37" xfId="0" applyFont="1" applyFill="1" applyBorder="1" applyAlignment="1">
      <alignment horizontal="center" vertical="center" wrapText="1"/>
    </xf>
    <xf numFmtId="0" fontId="11" fillId="2" borderId="8" xfId="0" applyFont="1" applyFill="1" applyBorder="1" applyAlignment="1">
      <alignment horizontal="center" vertical="center" wrapText="1"/>
    </xf>
    <xf numFmtId="0" fontId="11" fillId="2" borderId="9" xfId="0" applyFont="1" applyFill="1" applyBorder="1" applyAlignment="1">
      <alignment horizontal="center" vertical="center" wrapText="1"/>
    </xf>
    <xf numFmtId="0" fontId="11" fillId="2" borderId="10" xfId="0" applyFont="1" applyFill="1" applyBorder="1" applyAlignment="1">
      <alignment horizontal="center" vertical="center" wrapText="1"/>
    </xf>
    <xf numFmtId="0" fontId="11" fillId="2" borderId="12" xfId="0" applyFont="1" applyFill="1" applyBorder="1" applyAlignment="1">
      <alignment horizontal="center" vertical="center" textRotation="90"/>
    </xf>
    <xf numFmtId="0" fontId="11" fillId="2" borderId="14" xfId="0" applyFont="1" applyFill="1" applyBorder="1" applyAlignment="1">
      <alignment horizontal="center" vertical="center" textRotation="90"/>
    </xf>
    <xf numFmtId="0" fontId="11" fillId="2" borderId="15" xfId="0" applyFont="1" applyFill="1" applyBorder="1" applyAlignment="1">
      <alignment horizontal="center" vertical="center" textRotation="90"/>
    </xf>
    <xf numFmtId="0" fontId="13" fillId="0" borderId="20" xfId="0" applyFont="1" applyBorder="1" applyAlignment="1">
      <alignment horizontal="center" vertical="center" wrapText="1"/>
    </xf>
    <xf numFmtId="0" fontId="13" fillId="0" borderId="13" xfId="0" applyFont="1" applyBorder="1" applyAlignment="1">
      <alignment horizontal="center" vertical="center" wrapText="1"/>
    </xf>
    <xf numFmtId="0" fontId="13" fillId="0" borderId="21" xfId="0" applyFont="1" applyBorder="1" applyAlignment="1">
      <alignment horizontal="center" vertical="center" wrapText="1"/>
    </xf>
    <xf numFmtId="0" fontId="13" fillId="0" borderId="16" xfId="0" applyFont="1" applyBorder="1" applyAlignment="1">
      <alignment horizontal="center" vertical="center" wrapText="1"/>
    </xf>
    <xf numFmtId="0" fontId="11" fillId="2" borderId="8" xfId="0" applyFont="1" applyFill="1" applyBorder="1" applyAlignment="1">
      <alignment horizontal="center" vertical="center"/>
    </xf>
    <xf numFmtId="0" fontId="11" fillId="2" borderId="9" xfId="0" applyFont="1" applyFill="1" applyBorder="1" applyAlignment="1">
      <alignment horizontal="center" vertical="center"/>
    </xf>
    <xf numFmtId="0" fontId="11" fillId="2" borderId="10" xfId="0" applyFont="1" applyFill="1" applyBorder="1" applyAlignment="1">
      <alignment horizontal="center" vertical="center"/>
    </xf>
    <xf numFmtId="0" fontId="7" fillId="9" borderId="5" xfId="0" applyFont="1" applyFill="1" applyBorder="1" applyAlignment="1">
      <alignment horizontal="left" vertical="top"/>
    </xf>
    <xf numFmtId="0" fontId="7" fillId="9" borderId="6" xfId="0" applyFont="1" applyFill="1" applyBorder="1" applyAlignment="1">
      <alignment horizontal="left" vertical="top"/>
    </xf>
    <xf numFmtId="0" fontId="7" fillId="9" borderId="7" xfId="0" applyFont="1" applyFill="1" applyBorder="1" applyAlignment="1">
      <alignment horizontal="left" vertical="top"/>
    </xf>
    <xf numFmtId="0" fontId="7" fillId="10" borderId="8" xfId="0" applyFont="1" applyFill="1" applyBorder="1" applyAlignment="1">
      <alignment horizontal="left" vertical="top" wrapText="1"/>
    </xf>
    <xf numFmtId="0" fontId="7" fillId="10" borderId="9" xfId="0" applyFont="1" applyFill="1" applyBorder="1" applyAlignment="1">
      <alignment horizontal="left" vertical="top" wrapText="1"/>
    </xf>
    <xf numFmtId="0" fontId="7" fillId="10" borderId="10" xfId="0" applyFont="1" applyFill="1" applyBorder="1" applyAlignment="1">
      <alignment horizontal="left" vertical="top" wrapText="1"/>
    </xf>
  </cellXfs>
  <cellStyles count="1">
    <cellStyle name="Normal" xfId="0" builtinId="0"/>
  </cellStyles>
  <dxfs count="30"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ont>
        <color theme="1"/>
      </font>
      <fill>
        <patternFill>
          <bgColor rgb="FF92D050"/>
        </patternFill>
      </fill>
    </dxf>
    <dxf>
      <font>
        <color theme="1"/>
      </font>
      <fill>
        <patternFill>
          <bgColor rgb="FFFFC000"/>
        </patternFill>
      </fill>
    </dxf>
    <dxf>
      <font>
        <color theme="1"/>
      </font>
      <fill>
        <patternFill>
          <bgColor rgb="FFFFFF66"/>
        </patternFill>
      </fill>
    </dxf>
    <dxf>
      <font>
        <color theme="1"/>
      </font>
      <fill>
        <patternFill>
          <bgColor rgb="FFFFFF66"/>
        </patternFill>
      </fill>
    </dxf>
    <dxf>
      <font>
        <color theme="1"/>
      </font>
      <fill>
        <patternFill>
          <bgColor rgb="FF92D050"/>
        </patternFill>
      </fill>
    </dxf>
    <dxf>
      <font>
        <color theme="1"/>
      </font>
      <fill>
        <patternFill>
          <bgColor rgb="FFFFC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ont>
        <color theme="1"/>
      </font>
      <fill>
        <patternFill>
          <bgColor rgb="FF92D050"/>
        </patternFill>
      </fill>
    </dxf>
    <dxf>
      <font>
        <color theme="1"/>
      </font>
      <fill>
        <patternFill>
          <bgColor rgb="FFFFC000"/>
        </patternFill>
      </fill>
    </dxf>
    <dxf>
      <font>
        <color theme="1"/>
      </font>
      <fill>
        <patternFill>
          <bgColor rgb="FFFFFF66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C00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C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69BED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270CF5-E8B1-493B-B429-CAE80E766A1C}">
  <dimension ref="A1:BF25"/>
  <sheetViews>
    <sheetView tabSelected="1" view="pageLayout" zoomScale="70" zoomScaleNormal="55" zoomScaleSheetLayoutView="100" zoomScalePageLayoutView="70" workbookViewId="0">
      <selection activeCell="L10" sqref="L1:L1048576"/>
    </sheetView>
  </sheetViews>
  <sheetFormatPr defaultColWidth="8.81640625" defaultRowHeight="11.5" x14ac:dyDescent="0.35"/>
  <cols>
    <col min="1" max="1" width="2.1796875" style="9" customWidth="1"/>
    <col min="2" max="2" width="15.54296875" style="9" customWidth="1"/>
    <col min="3" max="3" width="15.54296875" style="10" customWidth="1"/>
    <col min="4" max="4" width="15.54296875" style="11" customWidth="1"/>
    <col min="5" max="6" width="15.54296875" style="9" customWidth="1"/>
    <col min="7" max="7" width="40.81640625" style="9" customWidth="1"/>
    <col min="8" max="8" width="55.81640625" style="9" customWidth="1"/>
    <col min="9" max="9" width="14" style="10" customWidth="1"/>
    <col min="10" max="11" width="7.81640625" style="10" customWidth="1"/>
    <col min="12" max="12" width="7.7265625" style="10" customWidth="1"/>
    <col min="13" max="13" width="55.81640625" style="12" customWidth="1"/>
    <col min="14" max="14" width="11.453125" style="9" customWidth="1"/>
    <col min="15" max="15" width="17.1796875" style="9" customWidth="1"/>
    <col min="16" max="16" width="55.81640625" style="9" customWidth="1"/>
    <col min="17" max="17" width="6.1796875" style="10" customWidth="1"/>
    <col min="18" max="18" width="7.7265625" style="10" customWidth="1"/>
    <col min="19" max="19" width="6.1796875" style="10" customWidth="1"/>
    <col min="20" max="20" width="10" style="10" customWidth="1"/>
    <col min="21" max="21" width="6.453125" style="10" customWidth="1"/>
    <col min="22" max="22" width="43.453125" style="10" customWidth="1"/>
    <col min="23" max="23" width="2.54296875" style="9" customWidth="1"/>
    <col min="24" max="16384" width="8.81640625" style="9"/>
  </cols>
  <sheetData>
    <row r="1" spans="1:58" ht="12" thickBot="1" x14ac:dyDescent="0.4"/>
    <row r="2" spans="1:58" s="2" customFormat="1" ht="20" x14ac:dyDescent="0.35">
      <c r="A2" s="13"/>
      <c r="B2" s="61" t="s">
        <v>11</v>
      </c>
      <c r="C2" s="125"/>
      <c r="D2" s="62"/>
      <c r="E2" s="63"/>
      <c r="F2" s="63"/>
      <c r="G2" s="64"/>
      <c r="H2" s="64"/>
      <c r="I2" s="64"/>
      <c r="J2" s="64"/>
      <c r="K2" s="64"/>
      <c r="L2" s="64"/>
      <c r="M2" s="64"/>
      <c r="N2" s="64"/>
      <c r="O2" s="64"/>
      <c r="P2" s="64"/>
      <c r="Q2" s="62"/>
      <c r="R2" s="64"/>
      <c r="S2" s="65"/>
      <c r="T2" s="66"/>
      <c r="U2" s="66"/>
      <c r="V2" s="67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</row>
    <row r="3" spans="1:58" s="2" customFormat="1" ht="20" x14ac:dyDescent="0.35">
      <c r="A3" s="13"/>
      <c r="B3" s="68" t="s">
        <v>12</v>
      </c>
      <c r="C3" s="126"/>
      <c r="D3" s="144" t="s">
        <v>13</v>
      </c>
      <c r="E3" s="70"/>
      <c r="F3" s="70"/>
      <c r="G3" s="71"/>
      <c r="H3" s="71"/>
      <c r="I3" s="130"/>
      <c r="J3" s="131" t="s">
        <v>14</v>
      </c>
      <c r="K3" s="147" t="s">
        <v>16</v>
      </c>
      <c r="L3" s="129">
        <v>0</v>
      </c>
      <c r="M3" s="126"/>
      <c r="N3" s="127" t="s">
        <v>15</v>
      </c>
      <c r="O3" s="128" t="s">
        <v>0</v>
      </c>
      <c r="P3" s="72"/>
      <c r="Q3" s="69"/>
      <c r="R3" s="72"/>
      <c r="S3" s="73"/>
      <c r="T3" s="74"/>
      <c r="U3" s="74"/>
      <c r="V3" s="75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</row>
    <row r="4" spans="1:58" s="13" customFormat="1" ht="15.5" x14ac:dyDescent="0.35">
      <c r="B4" s="88" t="s">
        <v>17</v>
      </c>
      <c r="C4" s="14"/>
      <c r="D4" s="15"/>
      <c r="E4" s="16"/>
      <c r="F4" s="16"/>
      <c r="G4" s="16"/>
      <c r="H4" s="17"/>
      <c r="I4" s="17"/>
      <c r="J4" s="17"/>
      <c r="K4" s="17"/>
      <c r="L4" s="17"/>
      <c r="M4" s="15"/>
      <c r="N4" s="18"/>
      <c r="O4" s="17"/>
      <c r="P4" s="17"/>
      <c r="Q4" s="15"/>
      <c r="R4" s="17"/>
      <c r="S4" s="19"/>
      <c r="T4" s="20"/>
      <c r="U4" s="20"/>
      <c r="V4" s="60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</row>
    <row r="5" spans="1:58" s="13" customFormat="1" ht="15.5" x14ac:dyDescent="0.35">
      <c r="B5" s="89" t="s">
        <v>18</v>
      </c>
      <c r="C5" s="14"/>
      <c r="D5" s="15"/>
      <c r="E5" s="16"/>
      <c r="F5" s="16"/>
      <c r="G5" s="16"/>
      <c r="H5" s="17"/>
      <c r="I5" s="17"/>
      <c r="J5" s="17"/>
      <c r="K5" s="17"/>
      <c r="L5" s="17"/>
      <c r="M5" s="15"/>
      <c r="N5" s="18"/>
      <c r="O5" s="17"/>
      <c r="P5" s="17"/>
      <c r="Q5" s="15"/>
      <c r="R5" s="17"/>
      <c r="S5" s="19"/>
      <c r="T5" s="20"/>
      <c r="U5" s="20"/>
      <c r="V5" s="60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</row>
    <row r="6" spans="1:58" s="13" customFormat="1" ht="15.5" x14ac:dyDescent="0.35">
      <c r="B6" s="89" t="s">
        <v>19</v>
      </c>
      <c r="C6" s="14"/>
      <c r="D6" s="15"/>
      <c r="E6" s="16"/>
      <c r="F6" s="16"/>
      <c r="G6" s="16"/>
      <c r="H6" s="17"/>
      <c r="I6" s="17"/>
      <c r="J6" s="17"/>
      <c r="K6" s="17"/>
      <c r="L6" s="17"/>
      <c r="M6" s="15"/>
      <c r="N6" s="18"/>
      <c r="O6" s="17"/>
      <c r="P6" s="17"/>
      <c r="Q6" s="15"/>
      <c r="R6" s="17"/>
      <c r="S6" s="19"/>
      <c r="T6" s="20"/>
      <c r="U6" s="20"/>
      <c r="V6" s="60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</row>
    <row r="7" spans="1:58" s="13" customFormat="1" ht="16" thickBot="1" x14ac:dyDescent="0.4">
      <c r="B7" s="90" t="s">
        <v>20</v>
      </c>
      <c r="C7" s="76"/>
      <c r="D7" s="77"/>
      <c r="E7" s="78"/>
      <c r="F7" s="78"/>
      <c r="G7" s="78"/>
      <c r="H7" s="79"/>
      <c r="I7" s="79"/>
      <c r="J7" s="79"/>
      <c r="K7" s="79"/>
      <c r="L7" s="79"/>
      <c r="M7" s="77"/>
      <c r="N7" s="80"/>
      <c r="O7" s="79"/>
      <c r="P7" s="79"/>
      <c r="Q7" s="77"/>
      <c r="R7" s="79"/>
      <c r="S7" s="81"/>
      <c r="T7" s="82"/>
      <c r="U7" s="82"/>
      <c r="V7" s="83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</row>
    <row r="8" spans="1:58" s="3" customFormat="1" ht="28" customHeight="1" x14ac:dyDescent="0.35">
      <c r="A8" s="21"/>
      <c r="B8" s="148" t="s">
        <v>21</v>
      </c>
      <c r="C8" s="84" t="s">
        <v>22</v>
      </c>
      <c r="D8" s="85" t="s">
        <v>23</v>
      </c>
      <c r="E8" s="149" t="s">
        <v>24</v>
      </c>
      <c r="F8" s="149" t="s">
        <v>25</v>
      </c>
      <c r="G8" s="149" t="s">
        <v>26</v>
      </c>
      <c r="H8" s="149" t="s">
        <v>27</v>
      </c>
      <c r="I8" s="84" t="s">
        <v>28</v>
      </c>
      <c r="J8" s="150"/>
      <c r="K8" s="86" t="s">
        <v>29</v>
      </c>
      <c r="L8" s="150"/>
      <c r="M8" s="149" t="s">
        <v>30</v>
      </c>
      <c r="N8" s="84" t="s">
        <v>31</v>
      </c>
      <c r="O8" s="84" t="s">
        <v>32</v>
      </c>
      <c r="P8" s="149" t="s">
        <v>33</v>
      </c>
      <c r="Q8" s="91"/>
      <c r="R8" s="86" t="s">
        <v>34</v>
      </c>
      <c r="S8" s="91"/>
      <c r="T8" s="151" t="s">
        <v>35</v>
      </c>
      <c r="U8" s="84" t="s">
        <v>36</v>
      </c>
      <c r="V8" s="152" t="s">
        <v>37</v>
      </c>
      <c r="W8" s="21"/>
    </row>
    <row r="9" spans="1:58" s="1" customFormat="1" ht="15.5" x14ac:dyDescent="0.35">
      <c r="B9" s="92"/>
      <c r="C9" s="93"/>
      <c r="D9" s="94"/>
      <c r="E9" s="95"/>
      <c r="F9" s="95"/>
      <c r="G9" s="95" t="s">
        <v>44</v>
      </c>
      <c r="H9" s="95" t="s">
        <v>45</v>
      </c>
      <c r="I9" s="96"/>
      <c r="J9" s="96" t="s">
        <v>3</v>
      </c>
      <c r="K9" s="96" t="s">
        <v>47</v>
      </c>
      <c r="L9" s="96" t="s">
        <v>48</v>
      </c>
      <c r="M9" s="95"/>
      <c r="N9" s="97"/>
      <c r="O9" s="96"/>
      <c r="P9" s="98"/>
      <c r="Q9" s="96" t="s">
        <v>1</v>
      </c>
      <c r="R9" s="96" t="s">
        <v>2</v>
      </c>
      <c r="S9" s="96" t="s">
        <v>3</v>
      </c>
      <c r="T9" s="96"/>
      <c r="U9" s="96"/>
      <c r="V9" s="99"/>
    </row>
    <row r="10" spans="1:58" s="1" customFormat="1" ht="46.5" x14ac:dyDescent="0.35">
      <c r="B10" s="100">
        <v>1</v>
      </c>
      <c r="C10" s="101" t="s">
        <v>38</v>
      </c>
      <c r="D10" s="102">
        <v>45778</v>
      </c>
      <c r="E10" s="103" t="s">
        <v>39</v>
      </c>
      <c r="F10" s="4" t="s">
        <v>43</v>
      </c>
      <c r="G10" s="103" t="s">
        <v>50</v>
      </c>
      <c r="H10" s="103" t="s">
        <v>54</v>
      </c>
      <c r="I10" s="104" t="s">
        <v>49</v>
      </c>
      <c r="J10" s="105">
        <v>5</v>
      </c>
      <c r="K10" s="105">
        <v>4</v>
      </c>
      <c r="L10" s="106">
        <f t="shared" ref="L10:L12" si="0">J10*K10</f>
        <v>20</v>
      </c>
      <c r="M10" s="103" t="s">
        <v>58</v>
      </c>
      <c r="N10" s="104" t="s">
        <v>62</v>
      </c>
      <c r="O10" s="107" t="s">
        <v>63</v>
      </c>
      <c r="P10" s="103" t="s">
        <v>64</v>
      </c>
      <c r="Q10" s="105">
        <v>5</v>
      </c>
      <c r="R10" s="105">
        <v>4</v>
      </c>
      <c r="S10" s="106">
        <f t="shared" ref="S10:S12" si="1">Q10*R10</f>
        <v>20</v>
      </c>
      <c r="T10" s="104">
        <v>20</v>
      </c>
      <c r="U10" s="108">
        <f t="shared" ref="U10:U12" si="2">T10-S10</f>
        <v>0</v>
      </c>
      <c r="V10" s="109" t="s">
        <v>65</v>
      </c>
    </row>
    <row r="11" spans="1:58" s="1" customFormat="1" ht="30" customHeight="1" x14ac:dyDescent="0.35">
      <c r="B11" s="100">
        <v>3</v>
      </c>
      <c r="C11" s="110" t="s">
        <v>128</v>
      </c>
      <c r="D11" s="102">
        <v>45778</v>
      </c>
      <c r="E11" s="111" t="s">
        <v>40</v>
      </c>
      <c r="F11" s="22" t="s">
        <v>136</v>
      </c>
      <c r="G11" s="112" t="s">
        <v>51</v>
      </c>
      <c r="H11" s="103" t="s">
        <v>55</v>
      </c>
      <c r="I11" s="104" t="s">
        <v>49</v>
      </c>
      <c r="J11" s="155" t="s">
        <v>145</v>
      </c>
      <c r="K11" s="156"/>
      <c r="L11" s="153" t="s">
        <v>4</v>
      </c>
      <c r="M11" s="103" t="s">
        <v>59</v>
      </c>
      <c r="N11" s="104" t="s">
        <v>62</v>
      </c>
      <c r="O11" s="107" t="s">
        <v>63</v>
      </c>
      <c r="P11" s="103" t="s">
        <v>64</v>
      </c>
      <c r="Q11" s="155" t="s">
        <v>145</v>
      </c>
      <c r="R11" s="156"/>
      <c r="S11" s="106" t="s">
        <v>4</v>
      </c>
      <c r="T11" s="114"/>
      <c r="U11" s="115"/>
      <c r="V11" s="109" t="s">
        <v>65</v>
      </c>
    </row>
    <row r="12" spans="1:58" s="1" customFormat="1" ht="31" x14ac:dyDescent="0.35">
      <c r="B12" s="100">
        <v>2</v>
      </c>
      <c r="C12" s="101" t="s">
        <v>129</v>
      </c>
      <c r="D12" s="102">
        <v>45778</v>
      </c>
      <c r="E12" s="111" t="s">
        <v>41</v>
      </c>
      <c r="F12" s="22" t="s">
        <v>144</v>
      </c>
      <c r="G12" s="103" t="s">
        <v>52</v>
      </c>
      <c r="H12" s="103" t="s">
        <v>56</v>
      </c>
      <c r="I12" s="104" t="s">
        <v>49</v>
      </c>
      <c r="J12" s="105">
        <v>4</v>
      </c>
      <c r="K12" s="105">
        <v>5</v>
      </c>
      <c r="L12" s="106">
        <f t="shared" si="0"/>
        <v>20</v>
      </c>
      <c r="M12" s="103" t="s">
        <v>60</v>
      </c>
      <c r="N12" s="104" t="s">
        <v>62</v>
      </c>
      <c r="O12" s="107" t="s">
        <v>63</v>
      </c>
      <c r="P12" s="103" t="s">
        <v>64</v>
      </c>
      <c r="Q12" s="105">
        <v>4</v>
      </c>
      <c r="R12" s="105">
        <v>5</v>
      </c>
      <c r="S12" s="106">
        <f t="shared" si="1"/>
        <v>20</v>
      </c>
      <c r="T12" s="104">
        <v>0</v>
      </c>
      <c r="U12" s="108">
        <f t="shared" si="2"/>
        <v>-20</v>
      </c>
      <c r="V12" s="109" t="s">
        <v>65</v>
      </c>
    </row>
    <row r="13" spans="1:58" s="1" customFormat="1" ht="30.75" customHeight="1" thickBot="1" x14ac:dyDescent="0.4">
      <c r="B13" s="116">
        <v>4</v>
      </c>
      <c r="C13" s="117" t="s">
        <v>130</v>
      </c>
      <c r="D13" s="118">
        <v>45778</v>
      </c>
      <c r="E13" s="119" t="s">
        <v>42</v>
      </c>
      <c r="F13" s="87" t="s">
        <v>142</v>
      </c>
      <c r="G13" s="120" t="s">
        <v>53</v>
      </c>
      <c r="H13" s="121" t="s">
        <v>57</v>
      </c>
      <c r="I13" s="104" t="s">
        <v>49</v>
      </c>
      <c r="J13" s="157" t="s">
        <v>145</v>
      </c>
      <c r="K13" s="158"/>
      <c r="L13" s="154" t="s">
        <v>2</v>
      </c>
      <c r="M13" s="121" t="s">
        <v>61</v>
      </c>
      <c r="N13" s="104" t="s">
        <v>62</v>
      </c>
      <c r="O13" s="107" t="s">
        <v>63</v>
      </c>
      <c r="P13" s="103" t="s">
        <v>64</v>
      </c>
      <c r="Q13" s="155" t="s">
        <v>145</v>
      </c>
      <c r="R13" s="156"/>
      <c r="S13" s="154" t="s">
        <v>2</v>
      </c>
      <c r="T13" s="122"/>
      <c r="U13" s="123"/>
      <c r="V13" s="109" t="s">
        <v>65</v>
      </c>
    </row>
    <row r="14" spans="1:58" s="1" customFormat="1" ht="15.5" x14ac:dyDescent="0.35">
      <c r="B14" s="132"/>
      <c r="C14" s="133"/>
      <c r="D14" s="134"/>
      <c r="E14" s="135"/>
      <c r="F14" s="136"/>
      <c r="G14" s="136"/>
      <c r="H14" s="137"/>
      <c r="I14" s="138"/>
      <c r="J14" s="138"/>
      <c r="K14" s="138"/>
      <c r="L14" s="139"/>
      <c r="M14" s="137"/>
      <c r="N14" s="138"/>
      <c r="O14" s="140"/>
      <c r="P14" s="137"/>
      <c r="Q14" s="138"/>
      <c r="R14" s="138"/>
      <c r="S14" s="139"/>
      <c r="T14" s="139"/>
      <c r="U14" s="141"/>
      <c r="V14" s="142"/>
    </row>
    <row r="15" spans="1:58" s="1" customFormat="1" ht="15.5" x14ac:dyDescent="0.35">
      <c r="B15" s="124" t="s">
        <v>46</v>
      </c>
      <c r="C15" s="133"/>
      <c r="D15" s="134"/>
      <c r="E15" s="135"/>
      <c r="F15" s="136"/>
      <c r="G15" s="136"/>
      <c r="H15" s="137"/>
      <c r="I15" s="138"/>
      <c r="J15" s="138"/>
      <c r="K15" s="138"/>
      <c r="L15" s="139"/>
      <c r="M15" s="137"/>
      <c r="N15" s="138"/>
      <c r="O15" s="140"/>
      <c r="P15" s="137"/>
      <c r="Q15" s="138"/>
      <c r="R15" s="138"/>
      <c r="S15" s="139"/>
      <c r="T15" s="139"/>
      <c r="U15" s="141"/>
      <c r="V15" s="142"/>
    </row>
    <row r="16" spans="1:58" s="1" customFormat="1" ht="15.5" x14ac:dyDescent="0.35">
      <c r="B16" s="132"/>
      <c r="C16" s="133"/>
      <c r="D16" s="134"/>
      <c r="E16" s="135"/>
      <c r="F16" s="136"/>
      <c r="G16" s="136"/>
      <c r="H16" s="137"/>
      <c r="I16" s="138"/>
      <c r="J16" s="138"/>
      <c r="K16" s="138"/>
      <c r="L16" s="139"/>
      <c r="M16" s="137"/>
      <c r="N16" s="138"/>
      <c r="O16" s="140"/>
      <c r="P16" s="137"/>
      <c r="Q16" s="138"/>
      <c r="R16" s="138"/>
      <c r="S16" s="139"/>
      <c r="T16" s="139"/>
      <c r="U16" s="141"/>
      <c r="V16" s="142"/>
    </row>
    <row r="17" spans="2:27" s="1" customFormat="1" ht="15.5" x14ac:dyDescent="0.35">
      <c r="B17" s="101"/>
      <c r="C17" s="101"/>
      <c r="D17" s="102"/>
      <c r="E17" s="103"/>
      <c r="F17" s="145"/>
      <c r="G17" s="103"/>
      <c r="H17" s="103"/>
      <c r="I17" s="104"/>
      <c r="J17" s="105"/>
      <c r="K17" s="105"/>
      <c r="L17" s="106">
        <f t="shared" ref="L17" si="3">J17*K17</f>
        <v>0</v>
      </c>
      <c r="M17" s="103"/>
      <c r="N17" s="104"/>
      <c r="O17" s="107"/>
      <c r="P17" s="103"/>
      <c r="Q17" s="105"/>
      <c r="R17" s="105"/>
      <c r="S17" s="106">
        <f t="shared" ref="S17" si="4">Q17*R17</f>
        <v>0</v>
      </c>
      <c r="T17" s="104">
        <v>0</v>
      </c>
      <c r="U17" s="108">
        <f t="shared" ref="U17" si="5">T17-S17</f>
        <v>0</v>
      </c>
      <c r="V17" s="103"/>
    </row>
    <row r="18" spans="2:27" s="1" customFormat="1" ht="30" customHeight="1" thickBot="1" x14ac:dyDescent="0.4">
      <c r="B18" s="101"/>
      <c r="C18" s="110"/>
      <c r="D18" s="102"/>
      <c r="E18" s="111"/>
      <c r="F18" s="146"/>
      <c r="G18" s="112"/>
      <c r="H18" s="103"/>
      <c r="I18" s="104"/>
      <c r="J18" s="155" t="s">
        <v>145</v>
      </c>
      <c r="K18" s="156"/>
      <c r="L18" s="154" t="s">
        <v>2</v>
      </c>
      <c r="M18" s="103"/>
      <c r="N18" s="104"/>
      <c r="O18" s="113"/>
      <c r="P18" s="103"/>
      <c r="Q18" s="155" t="s">
        <v>145</v>
      </c>
      <c r="R18" s="156"/>
      <c r="S18" s="154" t="s">
        <v>2</v>
      </c>
      <c r="T18" s="114"/>
      <c r="U18" s="115"/>
      <c r="V18" s="143"/>
    </row>
    <row r="19" spans="2:27" ht="15.5" x14ac:dyDescent="0.35">
      <c r="B19" s="101"/>
      <c r="C19" s="101"/>
      <c r="D19" s="102"/>
      <c r="E19" s="103"/>
      <c r="F19" s="145"/>
      <c r="G19" s="103"/>
      <c r="H19" s="103"/>
      <c r="I19" s="104"/>
      <c r="J19" s="105"/>
      <c r="K19" s="105"/>
      <c r="L19" s="106">
        <f t="shared" ref="L19" si="6">J19*K19</f>
        <v>0</v>
      </c>
      <c r="M19" s="103"/>
      <c r="N19" s="104"/>
      <c r="O19" s="107"/>
      <c r="P19" s="103"/>
      <c r="Q19" s="105"/>
      <c r="R19" s="105"/>
      <c r="S19" s="106">
        <f t="shared" ref="S19" si="7">Q19*R19</f>
        <v>0</v>
      </c>
      <c r="T19" s="104">
        <v>0</v>
      </c>
      <c r="U19" s="108">
        <f t="shared" ref="U19" si="8">T19-S19</f>
        <v>0</v>
      </c>
      <c r="V19" s="103"/>
    </row>
    <row r="20" spans="2:27" ht="30" customHeight="1" thickBot="1" x14ac:dyDescent="0.4">
      <c r="B20" s="101"/>
      <c r="C20" s="110"/>
      <c r="D20" s="102"/>
      <c r="E20" s="111"/>
      <c r="F20" s="146"/>
      <c r="G20" s="112"/>
      <c r="H20" s="103"/>
      <c r="I20" s="104"/>
      <c r="J20" s="155" t="s">
        <v>145</v>
      </c>
      <c r="K20" s="156"/>
      <c r="L20" s="154" t="s">
        <v>2</v>
      </c>
      <c r="M20" s="103"/>
      <c r="N20" s="104"/>
      <c r="O20" s="113"/>
      <c r="P20" s="103"/>
      <c r="Q20" s="155" t="s">
        <v>145</v>
      </c>
      <c r="R20" s="156"/>
      <c r="S20" s="154" t="s">
        <v>2</v>
      </c>
      <c r="T20" s="114"/>
      <c r="U20" s="115"/>
      <c r="V20" s="143"/>
    </row>
    <row r="21" spans="2:27" ht="12.5" x14ac:dyDescent="0.35">
      <c r="B21" s="1"/>
      <c r="C21" s="6"/>
      <c r="D21" s="7"/>
      <c r="E21" s="1"/>
      <c r="F21" s="1"/>
      <c r="G21" s="1"/>
      <c r="H21" s="1"/>
      <c r="I21" s="6"/>
      <c r="J21" s="6"/>
      <c r="K21" s="6"/>
      <c r="L21" s="6"/>
      <c r="M21" s="8"/>
      <c r="N21" s="1"/>
      <c r="O21" s="1"/>
      <c r="Q21" s="9"/>
      <c r="R21" s="9"/>
      <c r="S21" s="9"/>
      <c r="T21" s="9"/>
      <c r="U21" s="9"/>
      <c r="V21" s="9"/>
    </row>
    <row r="22" spans="2:27" x14ac:dyDescent="0.35">
      <c r="Q22" s="9"/>
      <c r="R22" s="9"/>
      <c r="S22" s="9"/>
      <c r="T22" s="9"/>
      <c r="U22" s="9"/>
      <c r="V22" s="9"/>
    </row>
    <row r="23" spans="2:27" x14ac:dyDescent="0.35">
      <c r="Q23" s="9"/>
      <c r="R23" s="9"/>
      <c r="S23" s="9"/>
      <c r="T23" s="9"/>
      <c r="U23" s="9"/>
      <c r="V23" s="9"/>
    </row>
    <row r="24" spans="2:27" x14ac:dyDescent="0.35">
      <c r="W24" s="10"/>
      <c r="X24" s="10"/>
      <c r="Y24" s="10"/>
      <c r="Z24" s="10"/>
      <c r="AA24" s="10"/>
    </row>
    <row r="25" spans="2:27" x14ac:dyDescent="0.35">
      <c r="W25" s="10"/>
      <c r="X25" s="10"/>
      <c r="Y25" s="10"/>
      <c r="Z25" s="10"/>
      <c r="AA25" s="10"/>
    </row>
  </sheetData>
  <autoFilter ref="B9:V21" xr:uid="{00000000-0001-0000-0000-000000000000}">
    <sortState xmlns:xlrd2="http://schemas.microsoft.com/office/spreadsheetml/2017/richdata2" ref="B10:V21">
      <sortCondition descending="1" ref="S9:S21"/>
    </sortState>
  </autoFilter>
  <mergeCells count="8">
    <mergeCell ref="J18:K18"/>
    <mergeCell ref="Q18:R18"/>
    <mergeCell ref="J20:K20"/>
    <mergeCell ref="Q20:R20"/>
    <mergeCell ref="J11:K11"/>
    <mergeCell ref="J13:K13"/>
    <mergeCell ref="Q11:R11"/>
    <mergeCell ref="Q13:R13"/>
  </mergeCells>
  <phoneticPr fontId="16" type="noConversion"/>
  <conditionalFormatting sqref="C8">
    <cfRule type="colorScale" priority="162">
      <colorScale>
        <cfvo type="min"/>
        <cfvo type="max"/>
        <color rgb="FFFF7128"/>
        <color rgb="FFFFEF9C"/>
      </colorScale>
    </cfRule>
  </conditionalFormatting>
  <conditionalFormatting sqref="C8:C12 C21:C1048576">
    <cfRule type="cellIs" dxfId="29" priority="74" operator="equal">
      <formula>"I"</formula>
    </cfRule>
  </conditionalFormatting>
  <conditionalFormatting sqref="C10 C12">
    <cfRule type="colorScale" priority="359">
      <colorScale>
        <cfvo type="min"/>
        <cfvo type="max"/>
        <color rgb="FFFF7128"/>
        <color rgb="FFFFEF9C"/>
      </colorScale>
    </cfRule>
  </conditionalFormatting>
  <conditionalFormatting sqref="C17">
    <cfRule type="cellIs" dxfId="28" priority="25" operator="equal">
      <formula>"I"</formula>
    </cfRule>
    <cfRule type="colorScale" priority="393">
      <colorScale>
        <cfvo type="min"/>
        <cfvo type="max"/>
        <color rgb="FFFF7128"/>
        <color rgb="FFFFEF9C"/>
      </colorScale>
    </cfRule>
  </conditionalFormatting>
  <conditionalFormatting sqref="C19">
    <cfRule type="cellIs" dxfId="27" priority="11" operator="equal">
      <formula>"I"</formula>
    </cfRule>
    <cfRule type="colorScale" priority="18">
      <colorScale>
        <cfvo type="min"/>
        <cfvo type="max"/>
        <color rgb="FFFF7128"/>
        <color rgb="FFFFEF9C"/>
      </colorScale>
    </cfRule>
  </conditionalFormatting>
  <conditionalFormatting sqref="C21:C1048576 C9">
    <cfRule type="colorScale" priority="172">
      <colorScale>
        <cfvo type="min"/>
        <cfvo type="max"/>
        <color rgb="FFFF7128"/>
        <color rgb="FFFFEF9C"/>
      </colorScale>
    </cfRule>
  </conditionalFormatting>
  <conditionalFormatting sqref="H11 M11 H13:H16 M13:M16 H18 M18">
    <cfRule type="cellIs" dxfId="26" priority="37" operator="equal">
      <formula>"Medium"</formula>
    </cfRule>
    <cfRule type="cellIs" dxfId="25" priority="38" operator="equal">
      <formula>"Low"</formula>
    </cfRule>
    <cfRule type="cellIs" dxfId="24" priority="39" operator="equal">
      <formula>"High"</formula>
    </cfRule>
  </conditionalFormatting>
  <conditionalFormatting sqref="H20 M20">
    <cfRule type="cellIs" dxfId="23" priority="15" operator="equal">
      <formula>"Medium"</formula>
    </cfRule>
    <cfRule type="cellIs" dxfId="22" priority="16" operator="equal">
      <formula>"Low"</formula>
    </cfRule>
    <cfRule type="cellIs" dxfId="21" priority="17" operator="equal">
      <formula>"High"</formula>
    </cfRule>
  </conditionalFormatting>
  <conditionalFormatting sqref="L10:L12 S10:S12">
    <cfRule type="cellIs" dxfId="20" priority="64" operator="between">
      <formula>4</formula>
      <formula>9</formula>
    </cfRule>
    <cfRule type="cellIs" dxfId="19" priority="65" operator="between">
      <formula>10</formula>
      <formula>17</formula>
    </cfRule>
    <cfRule type="cellIs" dxfId="18" priority="66" operator="lessThan">
      <formula>4</formula>
    </cfRule>
    <cfRule type="cellIs" dxfId="17" priority="67" operator="greaterThan">
      <formula>17</formula>
    </cfRule>
  </conditionalFormatting>
  <conditionalFormatting sqref="L11 S11 L13:L16 S13:S16 L18 S18">
    <cfRule type="containsText" dxfId="16" priority="31" operator="containsText" text="H">
      <formula>NOT(ISERROR(SEARCH("H",L11)))</formula>
    </cfRule>
    <cfRule type="containsText" dxfId="15" priority="32" operator="containsText" text="M">
      <formula>NOT(ISERROR(SEARCH("M",L11)))</formula>
    </cfRule>
    <cfRule type="containsText" dxfId="14" priority="33" operator="containsText" text="L">
      <formula>NOT(ISERROR(SEARCH("L",L11)))</formula>
    </cfRule>
  </conditionalFormatting>
  <conditionalFormatting sqref="L17 S17">
    <cfRule type="cellIs" dxfId="13" priority="24" operator="greaterThan">
      <formula>17</formula>
    </cfRule>
    <cfRule type="cellIs" dxfId="12" priority="22" operator="between">
      <formula>10</formula>
      <formula>17</formula>
    </cfRule>
    <cfRule type="cellIs" dxfId="11" priority="23" operator="lessThan">
      <formula>4</formula>
    </cfRule>
    <cfRule type="cellIs" dxfId="10" priority="21" operator="between">
      <formula>4</formula>
      <formula>9</formula>
    </cfRule>
  </conditionalFormatting>
  <conditionalFormatting sqref="L19 S19">
    <cfRule type="cellIs" dxfId="9" priority="7" operator="between">
      <formula>4</formula>
      <formula>9</formula>
    </cfRule>
    <cfRule type="cellIs" dxfId="8" priority="8" operator="between">
      <formula>10</formula>
      <formula>17</formula>
    </cfRule>
    <cfRule type="cellIs" dxfId="7" priority="9" operator="lessThan">
      <formula>4</formula>
    </cfRule>
    <cfRule type="cellIs" dxfId="6" priority="10" operator="greaterThan">
      <formula>17</formula>
    </cfRule>
  </conditionalFormatting>
  <conditionalFormatting sqref="L20">
    <cfRule type="containsText" dxfId="5" priority="4" operator="containsText" text="H">
      <formula>NOT(ISERROR(SEARCH("H",L20)))</formula>
    </cfRule>
    <cfRule type="containsText" dxfId="4" priority="5" operator="containsText" text="M">
      <formula>NOT(ISERROR(SEARCH("M",L20)))</formula>
    </cfRule>
    <cfRule type="containsText" dxfId="3" priority="6" operator="containsText" text="L">
      <formula>NOT(ISERROR(SEARCH("L",L20)))</formula>
    </cfRule>
  </conditionalFormatting>
  <conditionalFormatting sqref="S20">
    <cfRule type="containsText" dxfId="2" priority="1" operator="containsText" text="H">
      <formula>NOT(ISERROR(SEARCH("H",S20)))</formula>
    </cfRule>
    <cfRule type="containsText" dxfId="1" priority="2" operator="containsText" text="M">
      <formula>NOT(ISERROR(SEARCH("M",S20)))</formula>
    </cfRule>
    <cfRule type="containsText" dxfId="0" priority="3" operator="containsText" text="L">
      <formula>NOT(ISERROR(SEARCH("L",S20)))</formula>
    </cfRule>
  </conditionalFormatting>
  <conditionalFormatting sqref="U10 U12">
    <cfRule type="iconSet" priority="360">
      <iconSet iconSet="3Arrows" showValue="0">
        <cfvo type="percent" val="0"/>
        <cfvo type="num" val="0"/>
        <cfvo type="num" val="1"/>
      </iconSet>
    </cfRule>
  </conditionalFormatting>
  <conditionalFormatting sqref="U13:U16 U11 U18">
    <cfRule type="iconSet" priority="408">
      <iconSet iconSet="3Arrows" showValue="0">
        <cfvo type="percent" val="0"/>
        <cfvo type="num" val="0"/>
        <cfvo type="num" val="1"/>
      </iconSet>
    </cfRule>
  </conditionalFormatting>
  <conditionalFormatting sqref="U17">
    <cfRule type="iconSet" priority="394">
      <iconSet iconSet="3Arrows" showValue="0">
        <cfvo type="percent" val="0"/>
        <cfvo type="num" val="0"/>
        <cfvo type="num" val="1"/>
      </iconSet>
    </cfRule>
  </conditionalFormatting>
  <conditionalFormatting sqref="U19">
    <cfRule type="iconSet" priority="19">
      <iconSet iconSet="3Arrows" showValue="0">
        <cfvo type="percent" val="0"/>
        <cfvo type="num" val="0"/>
        <cfvo type="num" val="1"/>
      </iconSet>
    </cfRule>
  </conditionalFormatting>
  <conditionalFormatting sqref="U20">
    <cfRule type="iconSet" priority="20">
      <iconSet iconSet="3Arrows" showValue="0">
        <cfvo type="percent" val="0"/>
        <cfvo type="num" val="0"/>
        <cfvo type="num" val="1"/>
      </iconSet>
    </cfRule>
  </conditionalFormatting>
  <pageMargins left="0.23622047244094491" right="0.23622047244094491" top="0.74803149606299213" bottom="0.74803149606299213" header="0.31496062992125984" footer="0.31496062992125984"/>
  <pageSetup paperSize="8" scale="90" fitToHeight="0" orientation="landscape" r:id="rId1"/>
  <headerFooter>
    <oddHeader>&amp;C&amp;14&amp;K69BED7Bargen Twf Canolbarth Cymru</oddHead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2300CEE4-CD90-4419-807B-8BB8ECCB08CC}">
          <x14:formula1>
            <xm:f>Rhestrau!$A$2:$A$6</xm:f>
          </x14:formula1>
          <xm:sqref>C9:C12 C17 C19</xm:sqref>
        </x14:dataValidation>
        <x14:dataValidation type="list" allowBlank="1" showInputMessage="1" showErrorMessage="1" xr:uid="{F7481611-04B8-4851-9BC2-A8DFB54A251B}">
          <x14:formula1>
            <xm:f>Rhestrau!$B$2:$B$15</xm:f>
          </x14:formula1>
          <xm:sqref>F10:F12 F17 F19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FC15E0-BD33-4560-93E6-6E020450E43F}">
  <dimension ref="B1:K14"/>
  <sheetViews>
    <sheetView zoomScaleNormal="100" workbookViewId="0">
      <selection activeCell="K15" sqref="K15"/>
    </sheetView>
  </sheetViews>
  <sheetFormatPr defaultRowHeight="14.5" x14ac:dyDescent="0.35"/>
  <cols>
    <col min="1" max="1" width="2.54296875" customWidth="1"/>
    <col min="3" max="3" width="13.54296875" customWidth="1"/>
    <col min="4" max="8" width="12.81640625" customWidth="1"/>
    <col min="10" max="10" width="10.54296875" customWidth="1"/>
    <col min="11" max="11" width="16.54296875" customWidth="1"/>
  </cols>
  <sheetData>
    <row r="1" spans="2:11" ht="15" thickBot="1" x14ac:dyDescent="0.4"/>
    <row r="2" spans="2:11" ht="25.5" customHeight="1" thickBot="1" x14ac:dyDescent="0.4">
      <c r="B2" s="159" t="s">
        <v>66</v>
      </c>
      <c r="C2" s="160"/>
      <c r="D2" s="160"/>
      <c r="E2" s="160"/>
      <c r="F2" s="160"/>
      <c r="G2" s="160"/>
      <c r="H2" s="161"/>
      <c r="J2" s="24" t="s">
        <v>80</v>
      </c>
      <c r="K2" s="24" t="s">
        <v>81</v>
      </c>
    </row>
    <row r="3" spans="2:11" ht="28" x14ac:dyDescent="0.35">
      <c r="B3" s="162" t="s">
        <v>67</v>
      </c>
      <c r="C3" s="25" t="s">
        <v>68</v>
      </c>
      <c r="D3" s="26">
        <v>5</v>
      </c>
      <c r="E3" s="27">
        <v>10</v>
      </c>
      <c r="F3" s="27">
        <v>15</v>
      </c>
      <c r="G3" s="28">
        <v>20</v>
      </c>
      <c r="H3" s="28">
        <v>25</v>
      </c>
      <c r="J3" s="29" t="s">
        <v>5</v>
      </c>
      <c r="K3" s="29" t="s">
        <v>5</v>
      </c>
    </row>
    <row r="4" spans="2:11" ht="15" thickBot="1" x14ac:dyDescent="0.4">
      <c r="B4" s="163"/>
      <c r="C4" s="30"/>
      <c r="D4" s="31" t="s">
        <v>73</v>
      </c>
      <c r="E4" s="32" t="s">
        <v>74</v>
      </c>
      <c r="F4" s="32" t="s">
        <v>74</v>
      </c>
      <c r="G4" s="33" t="s">
        <v>76</v>
      </c>
      <c r="H4" s="33" t="s">
        <v>76</v>
      </c>
      <c r="J4" s="33" t="s">
        <v>76</v>
      </c>
      <c r="K4" s="34" t="s">
        <v>82</v>
      </c>
    </row>
    <row r="5" spans="2:11" x14ac:dyDescent="0.35">
      <c r="B5" s="163"/>
      <c r="C5" s="25" t="s">
        <v>69</v>
      </c>
      <c r="D5" s="35">
        <v>4</v>
      </c>
      <c r="E5" s="35">
        <v>8</v>
      </c>
      <c r="F5" s="36">
        <v>12</v>
      </c>
      <c r="G5" s="36">
        <v>16</v>
      </c>
      <c r="H5" s="37">
        <v>20</v>
      </c>
      <c r="J5" s="38" t="s">
        <v>6</v>
      </c>
      <c r="K5" s="38" t="s">
        <v>6</v>
      </c>
    </row>
    <row r="6" spans="2:11" ht="24.5" thickBot="1" x14ac:dyDescent="0.4">
      <c r="B6" s="163"/>
      <c r="C6" s="30"/>
      <c r="D6" s="31" t="s">
        <v>73</v>
      </c>
      <c r="E6" s="31" t="s">
        <v>73</v>
      </c>
      <c r="F6" s="32" t="s">
        <v>74</v>
      </c>
      <c r="G6" s="32" t="s">
        <v>74</v>
      </c>
      <c r="H6" s="33" t="s">
        <v>76</v>
      </c>
      <c r="J6" s="32" t="s">
        <v>74</v>
      </c>
      <c r="K6" s="39" t="s">
        <v>83</v>
      </c>
    </row>
    <row r="7" spans="2:11" x14ac:dyDescent="0.35">
      <c r="B7" s="163"/>
      <c r="C7" s="25" t="s">
        <v>70</v>
      </c>
      <c r="D7" s="40">
        <v>3</v>
      </c>
      <c r="E7" s="35">
        <v>6</v>
      </c>
      <c r="F7" s="35">
        <v>9</v>
      </c>
      <c r="G7" s="36">
        <v>12</v>
      </c>
      <c r="H7" s="36">
        <v>15</v>
      </c>
      <c r="J7" s="41" t="s">
        <v>7</v>
      </c>
      <c r="K7" s="41" t="s">
        <v>7</v>
      </c>
    </row>
    <row r="8" spans="2:11" ht="15" thickBot="1" x14ac:dyDescent="0.4">
      <c r="B8" s="163"/>
      <c r="C8" s="30"/>
      <c r="D8" s="42" t="s">
        <v>75</v>
      </c>
      <c r="E8" s="31" t="s">
        <v>73</v>
      </c>
      <c r="F8" s="31" t="s">
        <v>73</v>
      </c>
      <c r="G8" s="32" t="s">
        <v>74</v>
      </c>
      <c r="H8" s="32" t="s">
        <v>74</v>
      </c>
      <c r="J8" s="41" t="s">
        <v>74</v>
      </c>
      <c r="K8" s="41" t="s">
        <v>84</v>
      </c>
    </row>
    <row r="9" spans="2:11" ht="28" x14ac:dyDescent="0.35">
      <c r="B9" s="163"/>
      <c r="C9" s="25" t="s">
        <v>71</v>
      </c>
      <c r="D9" s="40">
        <v>2</v>
      </c>
      <c r="E9" s="35">
        <v>4</v>
      </c>
      <c r="F9" s="35">
        <v>6</v>
      </c>
      <c r="G9" s="35">
        <v>8</v>
      </c>
      <c r="H9" s="36">
        <v>10</v>
      </c>
      <c r="J9" s="38" t="s">
        <v>8</v>
      </c>
      <c r="K9" s="38" t="s">
        <v>8</v>
      </c>
    </row>
    <row r="10" spans="2:11" ht="15" thickBot="1" x14ac:dyDescent="0.4">
      <c r="B10" s="163"/>
      <c r="C10" s="30"/>
      <c r="D10" s="42" t="s">
        <v>75</v>
      </c>
      <c r="E10" s="31" t="s">
        <v>73</v>
      </c>
      <c r="F10" s="31" t="s">
        <v>73</v>
      </c>
      <c r="G10" s="31" t="s">
        <v>73</v>
      </c>
      <c r="H10" s="32" t="s">
        <v>74</v>
      </c>
      <c r="J10" s="32" t="s">
        <v>74</v>
      </c>
      <c r="K10" s="39" t="s">
        <v>85</v>
      </c>
    </row>
    <row r="11" spans="2:11" x14ac:dyDescent="0.35">
      <c r="B11" s="163"/>
      <c r="C11" s="25" t="s">
        <v>72</v>
      </c>
      <c r="D11" s="40">
        <v>1</v>
      </c>
      <c r="E11" s="40">
        <v>2</v>
      </c>
      <c r="F11" s="40">
        <v>3</v>
      </c>
      <c r="G11" s="35">
        <v>4</v>
      </c>
      <c r="H11" s="35">
        <v>5</v>
      </c>
      <c r="J11" s="43" t="s">
        <v>9</v>
      </c>
      <c r="K11" s="43" t="s">
        <v>9</v>
      </c>
    </row>
    <row r="12" spans="2:11" ht="15" customHeight="1" thickBot="1" x14ac:dyDescent="0.4">
      <c r="B12" s="164"/>
      <c r="C12" s="30"/>
      <c r="D12" s="42" t="s">
        <v>75</v>
      </c>
      <c r="E12" s="42" t="s">
        <v>75</v>
      </c>
      <c r="F12" s="42" t="s">
        <v>75</v>
      </c>
      <c r="G12" s="31" t="s">
        <v>73</v>
      </c>
      <c r="H12" s="31" t="s">
        <v>73</v>
      </c>
      <c r="J12" s="31" t="s">
        <v>73</v>
      </c>
      <c r="K12" s="44" t="s">
        <v>86</v>
      </c>
    </row>
    <row r="13" spans="2:11" ht="15" thickBot="1" x14ac:dyDescent="0.4">
      <c r="B13" s="165" t="s">
        <v>79</v>
      </c>
      <c r="C13" s="166"/>
      <c r="D13" s="45" t="s">
        <v>77</v>
      </c>
      <c r="E13" s="46" t="s">
        <v>75</v>
      </c>
      <c r="F13" s="46" t="s">
        <v>73</v>
      </c>
      <c r="G13" s="46" t="s">
        <v>74</v>
      </c>
      <c r="H13" s="46" t="s">
        <v>78</v>
      </c>
      <c r="J13" s="47" t="s">
        <v>10</v>
      </c>
      <c r="K13" s="47" t="s">
        <v>10</v>
      </c>
    </row>
    <row r="14" spans="2:11" ht="18" thickBot="1" x14ac:dyDescent="0.4">
      <c r="B14" s="167"/>
      <c r="C14" s="168"/>
      <c r="D14" s="169" t="s">
        <v>27</v>
      </c>
      <c r="E14" s="170"/>
      <c r="F14" s="170"/>
      <c r="G14" s="170"/>
      <c r="H14" s="171"/>
      <c r="J14" s="42" t="s">
        <v>75</v>
      </c>
      <c r="K14" s="48" t="s">
        <v>87</v>
      </c>
    </row>
  </sheetData>
  <mergeCells count="4">
    <mergeCell ref="B2:H2"/>
    <mergeCell ref="B3:B12"/>
    <mergeCell ref="B13:C14"/>
    <mergeCell ref="D14:H14"/>
  </mergeCells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281B4E-2880-488B-A761-7C52BA0BFDE9}">
  <dimension ref="A1:F16"/>
  <sheetViews>
    <sheetView zoomScale="90" zoomScaleNormal="90" workbookViewId="0">
      <selection activeCell="B8" sqref="B8"/>
    </sheetView>
  </sheetViews>
  <sheetFormatPr defaultColWidth="8.81640625" defaultRowHeight="12.5" x14ac:dyDescent="0.35"/>
  <cols>
    <col min="1" max="1" width="27.453125" style="1" customWidth="1"/>
    <col min="2" max="2" width="25.453125" style="1" customWidth="1"/>
    <col min="3" max="3" width="23.54296875" style="1" customWidth="1"/>
    <col min="4" max="4" width="24.54296875" style="1" customWidth="1"/>
    <col min="5" max="5" width="29.54296875" style="1" customWidth="1"/>
    <col min="6" max="6" width="27.453125" style="1" customWidth="1"/>
    <col min="7" max="16384" width="8.81640625" style="1"/>
  </cols>
  <sheetData>
    <row r="1" spans="1:6" s="49" customFormat="1" ht="13.5" thickBot="1" x14ac:dyDescent="0.4">
      <c r="A1" s="172" t="s">
        <v>88</v>
      </c>
      <c r="B1" s="173"/>
      <c r="C1" s="173"/>
      <c r="D1" s="173"/>
      <c r="E1" s="173"/>
      <c r="F1" s="174"/>
    </row>
    <row r="2" spans="1:6" s="49" customFormat="1" ht="13.5" thickBot="1" x14ac:dyDescent="0.4">
      <c r="A2" s="50" t="s">
        <v>67</v>
      </c>
      <c r="B2" s="51" t="s">
        <v>89</v>
      </c>
      <c r="C2" s="51" t="s">
        <v>90</v>
      </c>
      <c r="D2" s="51" t="s">
        <v>91</v>
      </c>
      <c r="E2" s="51" t="s">
        <v>177</v>
      </c>
      <c r="F2" s="51" t="s">
        <v>92</v>
      </c>
    </row>
    <row r="3" spans="1:6" s="8" customFormat="1" ht="38" thickBot="1" x14ac:dyDescent="0.4">
      <c r="A3" s="52" t="s">
        <v>26</v>
      </c>
      <c r="B3" s="53" t="s">
        <v>94</v>
      </c>
      <c r="C3" s="53" t="s">
        <v>93</v>
      </c>
      <c r="D3" s="53" t="s">
        <v>95</v>
      </c>
      <c r="E3" s="53" t="s">
        <v>169</v>
      </c>
      <c r="F3" s="53" t="s">
        <v>96</v>
      </c>
    </row>
    <row r="4" spans="1:6" s="8" customFormat="1" ht="13.5" thickBot="1" x14ac:dyDescent="0.4">
      <c r="A4" s="5"/>
      <c r="B4" s="54"/>
      <c r="C4" s="54"/>
      <c r="D4" s="54"/>
      <c r="E4" s="54"/>
      <c r="F4" s="55"/>
    </row>
    <row r="5" spans="1:6" ht="13.5" thickBot="1" x14ac:dyDescent="0.4">
      <c r="A5" s="175" t="s">
        <v>97</v>
      </c>
      <c r="B5" s="176"/>
      <c r="C5" s="176"/>
      <c r="D5" s="176"/>
      <c r="E5" s="176"/>
      <c r="F5" s="177"/>
    </row>
    <row r="6" spans="1:6" ht="13.5" thickBot="1" x14ac:dyDescent="0.4">
      <c r="A6" s="57" t="s">
        <v>98</v>
      </c>
      <c r="B6" s="56" t="s">
        <v>99</v>
      </c>
      <c r="C6" s="56" t="s">
        <v>100</v>
      </c>
      <c r="D6" s="56" t="s">
        <v>101</v>
      </c>
      <c r="E6" s="56" t="s">
        <v>102</v>
      </c>
      <c r="F6" s="56" t="s">
        <v>103</v>
      </c>
    </row>
    <row r="7" spans="1:6" ht="113" thickBot="1" x14ac:dyDescent="0.4">
      <c r="A7" s="58" t="s">
        <v>146</v>
      </c>
      <c r="B7" s="59" t="s">
        <v>147</v>
      </c>
      <c r="C7" s="59" t="s">
        <v>178</v>
      </c>
      <c r="D7" s="59" t="s">
        <v>170</v>
      </c>
      <c r="E7" s="59" t="s">
        <v>148</v>
      </c>
      <c r="F7" s="59" t="s">
        <v>110</v>
      </c>
    </row>
    <row r="8" spans="1:6" ht="113" thickBot="1" x14ac:dyDescent="0.4">
      <c r="A8" s="58" t="s">
        <v>104</v>
      </c>
      <c r="B8" s="59" t="s">
        <v>111</v>
      </c>
      <c r="C8" s="59" t="s">
        <v>149</v>
      </c>
      <c r="D8" s="59" t="s">
        <v>150</v>
      </c>
      <c r="E8" s="59" t="s">
        <v>151</v>
      </c>
      <c r="F8" s="59" t="s">
        <v>112</v>
      </c>
    </row>
    <row r="9" spans="1:6" ht="88" thickBot="1" x14ac:dyDescent="0.4">
      <c r="A9" s="58" t="s">
        <v>105</v>
      </c>
      <c r="B9" s="59" t="s">
        <v>113</v>
      </c>
      <c r="C9" s="59" t="s">
        <v>114</v>
      </c>
      <c r="D9" s="59" t="s">
        <v>152</v>
      </c>
      <c r="E9" s="59" t="s">
        <v>153</v>
      </c>
      <c r="F9" s="59" t="s">
        <v>154</v>
      </c>
    </row>
    <row r="10" spans="1:6" ht="75.5" thickBot="1" x14ac:dyDescent="0.4">
      <c r="A10" s="58" t="s">
        <v>106</v>
      </c>
      <c r="B10" s="59" t="s">
        <v>155</v>
      </c>
      <c r="C10" s="59" t="s">
        <v>115</v>
      </c>
      <c r="D10" s="59" t="s">
        <v>116</v>
      </c>
      <c r="E10" s="59" t="s">
        <v>117</v>
      </c>
      <c r="F10" s="59" t="s">
        <v>119</v>
      </c>
    </row>
    <row r="11" spans="1:6" ht="150.5" thickBot="1" x14ac:dyDescent="0.4">
      <c r="A11" s="58" t="s">
        <v>107</v>
      </c>
      <c r="B11" s="59" t="s">
        <v>118</v>
      </c>
      <c r="C11" s="59" t="s">
        <v>156</v>
      </c>
      <c r="D11" s="59" t="s">
        <v>157</v>
      </c>
      <c r="E11" s="59" t="s">
        <v>158</v>
      </c>
      <c r="F11" s="59" t="s">
        <v>120</v>
      </c>
    </row>
    <row r="12" spans="1:6" ht="113" thickBot="1" x14ac:dyDescent="0.4">
      <c r="A12" s="58" t="s">
        <v>108</v>
      </c>
      <c r="B12" s="59" t="s">
        <v>179</v>
      </c>
      <c r="C12" s="59" t="s">
        <v>159</v>
      </c>
      <c r="D12" s="59" t="s">
        <v>160</v>
      </c>
      <c r="E12" s="59" t="s">
        <v>161</v>
      </c>
      <c r="F12" s="59" t="s">
        <v>162</v>
      </c>
    </row>
    <row r="13" spans="1:6" ht="50.5" thickBot="1" x14ac:dyDescent="0.4">
      <c r="A13" s="58" t="s">
        <v>167</v>
      </c>
      <c r="B13" s="59" t="s">
        <v>163</v>
      </c>
      <c r="C13" s="59" t="s">
        <v>171</v>
      </c>
      <c r="D13" s="59" t="s">
        <v>172</v>
      </c>
      <c r="E13" s="59" t="s">
        <v>164</v>
      </c>
      <c r="F13" s="59" t="s">
        <v>165</v>
      </c>
    </row>
    <row r="14" spans="1:6" ht="50.5" thickBot="1" x14ac:dyDescent="0.4">
      <c r="A14" s="58" t="s">
        <v>168</v>
      </c>
      <c r="B14" s="59" t="s">
        <v>121</v>
      </c>
      <c r="C14" s="59" t="s">
        <v>122</v>
      </c>
      <c r="D14" s="59" t="s">
        <v>123</v>
      </c>
      <c r="E14" s="59" t="s">
        <v>124</v>
      </c>
      <c r="F14" s="59" t="s">
        <v>174</v>
      </c>
    </row>
    <row r="15" spans="1:6" ht="125.5" thickBot="1" x14ac:dyDescent="0.4">
      <c r="A15" s="58" t="s">
        <v>109</v>
      </c>
      <c r="B15" s="59" t="s">
        <v>125</v>
      </c>
      <c r="C15" s="59" t="s">
        <v>166</v>
      </c>
      <c r="D15" s="59" t="s">
        <v>126</v>
      </c>
      <c r="E15" s="59" t="s">
        <v>173</v>
      </c>
      <c r="F15" s="59" t="s">
        <v>175</v>
      </c>
    </row>
    <row r="16" spans="1:6" x14ac:dyDescent="0.35">
      <c r="A16" s="8"/>
      <c r="B16" s="8"/>
      <c r="C16" s="8"/>
      <c r="D16" s="8"/>
      <c r="E16" s="8"/>
      <c r="F16" s="8"/>
    </row>
  </sheetData>
  <mergeCells count="2">
    <mergeCell ref="A1:F1"/>
    <mergeCell ref="A5:F5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8F530E-E122-482C-A3EE-3E622CBF54AD}">
  <dimension ref="A1:B15"/>
  <sheetViews>
    <sheetView workbookViewId="0">
      <selection activeCell="B3" sqref="B3"/>
    </sheetView>
  </sheetViews>
  <sheetFormatPr defaultRowHeight="14.5" x14ac:dyDescent="0.35"/>
  <cols>
    <col min="1" max="1" width="21.54296875" bestFit="1" customWidth="1"/>
    <col min="2" max="2" width="22.1796875" bestFit="1" customWidth="1"/>
  </cols>
  <sheetData>
    <row r="1" spans="1:2" s="23" customFormat="1" x14ac:dyDescent="0.35">
      <c r="A1" s="23" t="s">
        <v>127</v>
      </c>
      <c r="B1" s="23" t="s">
        <v>132</v>
      </c>
    </row>
    <row r="2" spans="1:2" x14ac:dyDescent="0.35">
      <c r="A2" t="s">
        <v>38</v>
      </c>
      <c r="B2" t="s">
        <v>176</v>
      </c>
    </row>
    <row r="3" spans="1:2" x14ac:dyDescent="0.35">
      <c r="A3" t="s">
        <v>128</v>
      </c>
      <c r="B3" t="s">
        <v>133</v>
      </c>
    </row>
    <row r="4" spans="1:2" x14ac:dyDescent="0.35">
      <c r="A4" t="s">
        <v>129</v>
      </c>
      <c r="B4" t="s">
        <v>43</v>
      </c>
    </row>
    <row r="5" spans="1:2" x14ac:dyDescent="0.35">
      <c r="A5" t="s">
        <v>130</v>
      </c>
      <c r="B5" t="s">
        <v>134</v>
      </c>
    </row>
    <row r="6" spans="1:2" x14ac:dyDescent="0.35">
      <c r="A6" t="s">
        <v>131</v>
      </c>
      <c r="B6" t="s">
        <v>135</v>
      </c>
    </row>
    <row r="7" spans="1:2" x14ac:dyDescent="0.35">
      <c r="B7" t="s">
        <v>136</v>
      </c>
    </row>
    <row r="8" spans="1:2" x14ac:dyDescent="0.35">
      <c r="B8" t="s">
        <v>137</v>
      </c>
    </row>
    <row r="9" spans="1:2" x14ac:dyDescent="0.35">
      <c r="B9" t="s">
        <v>138</v>
      </c>
    </row>
    <row r="10" spans="1:2" x14ac:dyDescent="0.35">
      <c r="B10" t="s">
        <v>139</v>
      </c>
    </row>
    <row r="11" spans="1:2" x14ac:dyDescent="0.35">
      <c r="B11" t="s">
        <v>140</v>
      </c>
    </row>
    <row r="12" spans="1:2" x14ac:dyDescent="0.35">
      <c r="B12" t="s">
        <v>141</v>
      </c>
    </row>
    <row r="13" spans="1:2" x14ac:dyDescent="0.35">
      <c r="B13" t="s">
        <v>142</v>
      </c>
    </row>
    <row r="14" spans="1:2" x14ac:dyDescent="0.35">
      <c r="B14" t="s">
        <v>143</v>
      </c>
    </row>
    <row r="15" spans="1:2" x14ac:dyDescent="0.35">
      <c r="B15" t="s">
        <v>144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1ec50381-d798-49b7-a956-ce9a27d44019">
      <Terms xmlns="http://schemas.microsoft.com/office/infopath/2007/PartnerControls"/>
    </lcf76f155ced4ddcb4097134ff3c332f>
    <TaxCatchAll xmlns="ed818f9c-3c85-4ee4-b525-a9f67fad5cd5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C4827B45D21FF4CBFA65838A1779BD6" ma:contentTypeVersion="11" ma:contentTypeDescription="Create a new document." ma:contentTypeScope="" ma:versionID="3f992963f2b8dec694096b9d54ccb4c3">
  <xsd:schema xmlns:xsd="http://www.w3.org/2001/XMLSchema" xmlns:xs="http://www.w3.org/2001/XMLSchema" xmlns:p="http://schemas.microsoft.com/office/2006/metadata/properties" xmlns:ns2="1ec50381-d798-49b7-a956-ce9a27d44019" xmlns:ns3="ed818f9c-3c85-4ee4-b525-a9f67fad5cd5" targetNamespace="http://schemas.microsoft.com/office/2006/metadata/properties" ma:root="true" ma:fieldsID="fc19bf6dc1b498ee0161a9bde760f865" ns2:_="" ns3:_="">
    <xsd:import namespace="1ec50381-d798-49b7-a956-ce9a27d44019"/>
    <xsd:import namespace="ed818f9c-3c85-4ee4-b525-a9f67fad5cd5"/>
    <xsd:element name="properties">
      <xsd:complexType>
        <xsd:sequence>
          <xsd:element name="documentManagement">
            <xsd:complexType>
              <xsd:all>
                <xsd:element ref="ns2:lcf76f155ced4ddcb4097134ff3c332f" minOccurs="0"/>
                <xsd:element ref="ns3:TaxCatchAll" minOccurs="0"/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MediaServiceObjectDetectorVersions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ec50381-d798-49b7-a956-ce9a27d44019" elementFormDefault="qualified">
    <xsd:import namespace="http://schemas.microsoft.com/office/2006/documentManagement/types"/>
    <xsd:import namespace="http://schemas.microsoft.com/office/infopath/2007/PartnerControls"/>
    <xsd:element name="lcf76f155ced4ddcb4097134ff3c332f" ma:index="9" nillable="true" ma:taxonomy="true" ma:internalName="lcf76f155ced4ddcb4097134ff3c332f" ma:taxonomyFieldName="MediaServiceImageTags" ma:displayName="Image Tags" ma:readOnly="false" ma:fieldId="{5cf76f15-5ced-4ddc-b409-7134ff3c332f}" ma:taxonomyMulti="true" ma:sspId="87375ac2-0a94-4d18-9c16-9632fa93ddb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5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d818f9c-3c85-4ee4-b525-a9f67fad5cd5" elementFormDefault="qualified">
    <xsd:import namespace="http://schemas.microsoft.com/office/2006/documentManagement/types"/>
    <xsd:import namespace="http://schemas.microsoft.com/office/infopath/2007/PartnerControls"/>
    <xsd:element name="TaxCatchAll" ma:index="10" nillable="true" ma:displayName="Taxonomy Catch All Column" ma:hidden="true" ma:list="{62cae2ae-eacf-48db-9af4-0c050a16ea4d}" ma:internalName="TaxCatchAll" ma:showField="CatchAllData" ma:web="ed818f9c-3c85-4ee4-b525-a9f67fad5cd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8554341-0317-433A-9474-0DE1720F63CC}">
  <ds:schemaRefs>
    <ds:schemaRef ds:uri="http://schemas.microsoft.com/office/2006/metadata/properties"/>
    <ds:schemaRef ds:uri="http://schemas.microsoft.com/office/infopath/2007/PartnerControls"/>
    <ds:schemaRef ds:uri="1ec50381-d798-49b7-a956-ce9a27d44019"/>
    <ds:schemaRef ds:uri="ed818f9c-3c85-4ee4-b525-a9f67fad5cd5"/>
  </ds:schemaRefs>
</ds:datastoreItem>
</file>

<file path=customXml/itemProps2.xml><?xml version="1.0" encoding="utf-8"?>
<ds:datastoreItem xmlns:ds="http://schemas.openxmlformats.org/officeDocument/2006/customXml" ds:itemID="{2C05D1F0-C53E-4DD1-A30C-4E5DED4CE63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ec50381-d798-49b7-a956-ce9a27d44019"/>
    <ds:schemaRef ds:uri="ed818f9c-3c85-4ee4-b525-a9f67fad5cd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4178345A-CF9C-41AE-99FF-E7C7F811902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2</vt:i4>
      </vt:variant>
    </vt:vector>
  </HeadingPairs>
  <TitlesOfParts>
    <vt:vector size="6" baseType="lpstr">
      <vt:lpstr>Cofrestr Risg-RAID </vt:lpstr>
      <vt:lpstr>Matrics sgorio</vt:lpstr>
      <vt:lpstr>Canllaw sgorio</vt:lpstr>
      <vt:lpstr>Rhestrau</vt:lpstr>
      <vt:lpstr>'Cofrestr Risg-RAID '!Print_Area</vt:lpstr>
      <vt:lpstr>'Matrics sgorio'!Print_Area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John Collingwood</dc:creator>
  <cp:keywords/>
  <dc:description/>
  <cp:lastModifiedBy>Angharad Massow</cp:lastModifiedBy>
  <cp:revision/>
  <cp:lastPrinted>2025-05-16T11:22:45Z</cp:lastPrinted>
  <dcterms:created xsi:type="dcterms:W3CDTF">2024-09-24T16:37:10Z</dcterms:created>
  <dcterms:modified xsi:type="dcterms:W3CDTF">2025-05-20T10:01:33Z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0x0101001C4827B45D21FF4CBFA65838A1779BD6</vt:lpwstr>
  </property>
  <property fmtid="{D5CDD505-2E9C-101B-9397-08002B2CF9AE}" pid="3" name="MediaServiceImageTags">
    <vt:lpwstr/>
  </property>
</Properties>
</file>